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2.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drawings/drawing3.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drawings/drawing4.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4"/>
  <workbookPr defaultThemeVersion="166925"/>
  <mc:AlternateContent xmlns:mc="http://schemas.openxmlformats.org/markup-compatibility/2006">
    <mc:Choice Requires="x15">
      <x15ac:absPath xmlns:x15ac="http://schemas.microsoft.com/office/spreadsheetml/2010/11/ac" url="/Users/i-mac/Library/CloudStorage/Dropbox/Family Room/1 AIT FORMS 2024/"/>
    </mc:Choice>
  </mc:AlternateContent>
  <xr:revisionPtr revIDLastSave="0" documentId="13_ncr:1_{F5F26BD6-B4B2-2E4E-B18D-712DA1123716}" xr6:coauthVersionLast="47" xr6:coauthVersionMax="47" xr10:uidLastSave="{00000000-0000-0000-0000-000000000000}"/>
  <workbookProtection workbookAlgorithmName="SHA-512" workbookHashValue="nMSjF9zDSqCGgronfk0/mx5HF5BM+OPslGcMK7S73bburLd6cC3x1O004oDBmpUlfkGgPFil8fLfYaxtAm/RpA==" workbookSaltValue="d9Dw8uPFRICnyMT6Sgloyw==" workbookSpinCount="100000" lockStructure="1"/>
  <bookViews>
    <workbookView xWindow="0" yWindow="760" windowWidth="34560" windowHeight="20120" activeTab="4" xr2:uid="{B74AC996-99C7-EE4A-9DF7-FD8BE36A995B}"/>
  </bookViews>
  <sheets>
    <sheet name="AIT Information" sheetId="1" r:id="rId1"/>
    <sheet name="1. Trust Accounts" sheetId="2" r:id="rId2"/>
    <sheet name="2. Loans to Trusts" sheetId="3" r:id="rId3"/>
    <sheet name="3. Shareholdings" sheetId="4" r:id="rId4"/>
    <sheet name="4. Local A&amp;L" sheetId="5" r:id="rId5"/>
    <sheet name="5. Foreign A&amp;L" sheetId="6" r:id="rId6"/>
  </sheets>
  <definedNames>
    <definedName name="_Hlk133346243" localSheetId="1">'1. Trust Accounts'!$D$7</definedName>
    <definedName name="_Hlk133346254" localSheetId="2">'2. Loans to Trusts'!$C$8</definedName>
    <definedName name="_Hlk133346462" localSheetId="1">'1. Trust Accounts'!$C$7</definedName>
    <definedName name="_Hlk133346508" localSheetId="3">'3. Shareholdings'!$D$7</definedName>
    <definedName name="_Hlk133347015" localSheetId="4">'4. Local A&amp;L'!$D$7</definedName>
    <definedName name="_Hlk133347270" localSheetId="4">'4. Local A&amp;L'!$C$7</definedName>
    <definedName name="_Hlk133349183" localSheetId="3">'3. Shareholdings'!$C$12</definedName>
    <definedName name="_Hlk133349337" localSheetId="1">'1. Trust Accounts'!$C$11</definedName>
    <definedName name="_Hlk133352804" localSheetId="0">'AIT Information'!$C$6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9" i="5" l="1"/>
  <c r="H18" i="1" a="1"/>
  <c r="H18" i="1" s="1"/>
  <c r="F33" i="1"/>
  <c r="H12" i="1" a="1"/>
  <c r="H12" i="1" s="1"/>
  <c r="F32" i="1" a="1"/>
  <c r="F32" i="1" s="1"/>
  <c r="H14" i="1" a="1"/>
  <c r="H14" i="1" s="1"/>
  <c r="D15" i="4"/>
  <c r="D18" i="3"/>
  <c r="F37" i="1"/>
  <c r="D16" i="2"/>
  <c r="E18" i="3"/>
  <c r="F18" i="3"/>
  <c r="G18" i="3"/>
  <c r="H18" i="3"/>
  <c r="I18" i="3"/>
  <c r="E16" i="2"/>
  <c r="F16" i="2"/>
  <c r="G16" i="2"/>
  <c r="H16" i="2"/>
  <c r="I16" i="2"/>
  <c r="E15" i="4"/>
  <c r="F15" i="4"/>
  <c r="G15" i="4"/>
  <c r="H15" i="4"/>
  <c r="I15" i="4"/>
  <c r="F22" i="2"/>
  <c r="H20" i="1" a="1"/>
  <c r="H20" i="1" s="1"/>
  <c r="C42" i="1" a="1"/>
  <c r="C42" i="1" s="1"/>
  <c r="H19" i="1" a="1"/>
  <c r="H19" i="1" s="1"/>
  <c r="H17" i="1" a="1"/>
  <c r="H17" i="1" s="1"/>
  <c r="H15" i="1" a="1"/>
  <c r="H15" i="1" s="1"/>
  <c r="F38" i="1" a="1"/>
  <c r="F38" i="1" s="1"/>
  <c r="F35" i="1"/>
  <c r="F34" i="1"/>
  <c r="F31" i="6"/>
  <c r="E31" i="6"/>
  <c r="D31" i="6"/>
  <c r="F22" i="6"/>
  <c r="E22" i="6"/>
  <c r="D22" i="6"/>
  <c r="C5" i="6"/>
  <c r="C5" i="5"/>
  <c r="E31" i="5"/>
  <c r="F31" i="5"/>
  <c r="D31" i="5"/>
  <c r="F22" i="5"/>
  <c r="E22" i="5"/>
  <c r="D22" i="5"/>
  <c r="F36" i="1" s="1"/>
  <c r="F39" i="1" l="1"/>
  <c r="C41"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<sst xmlns="http://schemas.openxmlformats.org/spreadsheetml/2006/main" count="638" uniqueCount="341">
  <si>
    <t>Approval International Transfer</t>
  </si>
  <si>
    <t xml:space="preserve">If you would like Dooya (PTY) Ltd and Phynans (PTY) Ltd to apply for Tax Compliance Status Pins for Approval International Transfer (AIT) on your behalf, please provide us with the following information:  </t>
  </si>
  <si>
    <t xml:space="preserve">1. Are you a beneficiary of a trust (local or foreign)?  </t>
  </si>
  <si>
    <t>2. Do you have any existing loan(s) to a trust (local or foreign)?</t>
  </si>
  <si>
    <t>3. Do you have 20% or more Shares Directly or Indirectly in any Legal Entity (local or foreign)?</t>
  </si>
  <si>
    <t>4. Please fill in your Local Assets and Liabilities</t>
  </si>
  <si>
    <t>5. Do you own Foreign Assets and Liabilities?</t>
  </si>
  <si>
    <t>6. Do you agree to the terms and conditions below?</t>
  </si>
  <si>
    <t>Client's details have been added</t>
  </si>
  <si>
    <t>Trust Account section has been completed</t>
  </si>
  <si>
    <t>Loans to Trust section has been completed</t>
  </si>
  <si>
    <t>Shareholding section has been completed</t>
  </si>
  <si>
    <t>Local Assets and Liabilities section has been completed</t>
  </si>
  <si>
    <t>Client Agrees to terms and conditions</t>
  </si>
  <si>
    <t>Please fill in the following information for each trust:</t>
  </si>
  <si>
    <t>Local</t>
  </si>
  <si>
    <t>Foreign</t>
  </si>
  <si>
    <t>Trust 1</t>
  </si>
  <si>
    <t>Trust 2</t>
  </si>
  <si>
    <t>Trust 3</t>
  </si>
  <si>
    <t>Trust 4</t>
  </si>
  <si>
    <t>Trust 5</t>
  </si>
  <si>
    <t>Trust 6</t>
  </si>
  <si>
    <t>Is Trust Local or Foreign Trust?</t>
  </si>
  <si>
    <t>Registered Name of the Trust:</t>
  </si>
  <si>
    <t>Trust Number:</t>
  </si>
  <si>
    <t>Passport Country:</t>
  </si>
  <si>
    <t>Passport Issue Date:</t>
  </si>
  <si>
    <t>Please fill in the following information for each trust you have loaned funds to:</t>
  </si>
  <si>
    <t>Is Trust Local or Foreign?</t>
  </si>
  <si>
    <t>Registered Name of Trust:</t>
  </si>
  <si>
    <t>Current Loan Amount:</t>
  </si>
  <si>
    <t>Interest Rate:</t>
  </si>
  <si>
    <t>Entity 1</t>
  </si>
  <si>
    <t>Entity 2</t>
  </si>
  <si>
    <t>Entity 3</t>
  </si>
  <si>
    <t>Entity 4</t>
  </si>
  <si>
    <t>Entity 5</t>
  </si>
  <si>
    <t>Entity 6</t>
  </si>
  <si>
    <t>Is Entity Local or Foreign?</t>
  </si>
  <si>
    <t>Registered Name of the Entity:</t>
  </si>
  <si>
    <t>Trading Name of Entity:</t>
  </si>
  <si>
    <t>Estimate Value of Shareholding:</t>
  </si>
  <si>
    <t>Percentage Shareholding (%):</t>
  </si>
  <si>
    <t>ASSETS &amp; LIABILITIES</t>
  </si>
  <si>
    <t xml:space="preserve">SOUTH AFRICAN </t>
  </si>
  <si>
    <t>Assets</t>
  </si>
  <si>
    <t xml:space="preserve">Fixed Properties and all Improvements to Properties </t>
  </si>
  <si>
    <t>Loan Accounts</t>
  </si>
  <si>
    <t>Financial Instruments Listed (shares, unit trusts, etc.)</t>
  </si>
  <si>
    <t>Financial Instruments – crypto asset(s)</t>
  </si>
  <si>
    <t>Net Capital of Business, Trade, Profession or Farming</t>
  </si>
  <si>
    <t>Equipment, Machinery, Implements</t>
  </si>
  <si>
    <t>Motor Vehicles, Caravans, Boats</t>
  </si>
  <si>
    <t>Debtors</t>
  </si>
  <si>
    <t>Stock</t>
  </si>
  <si>
    <t>Livestock - elected value(s)</t>
  </si>
  <si>
    <t>Cash on Hand, in Bank and Other Similar Institutions</t>
  </si>
  <si>
    <t xml:space="preserve">Personal Effects (jewellery, paintings, furniture, etc.) </t>
  </si>
  <si>
    <t>Other Assets</t>
  </si>
  <si>
    <t>Liabilities</t>
  </si>
  <si>
    <t>Mortgage Bonds</t>
  </si>
  <si>
    <t>Loan Accounts is a mandatory field</t>
  </si>
  <si>
    <t>Creditors</t>
  </si>
  <si>
    <t>Bank Overdraft</t>
  </si>
  <si>
    <t>Other Liabilities</t>
  </si>
  <si>
    <t>TERMS &amp; CONDITIONS</t>
  </si>
  <si>
    <t>CHECKLIST</t>
  </si>
  <si>
    <r>
      <t>All</t>
    </r>
    <r>
      <rPr>
        <sz val="14"/>
        <color rgb="FF000000"/>
        <rFont val="Avenir Book"/>
        <family val="2"/>
      </rPr>
      <t xml:space="preserve"> fields must be filled out for each trust.</t>
    </r>
  </si>
  <si>
    <r>
      <t>Income Tax Ref No.:</t>
    </r>
    <r>
      <rPr>
        <sz val="12"/>
        <color rgb="FF808080"/>
        <rFont val="Avenir Book"/>
        <family val="2"/>
      </rPr>
      <t xml:space="preserve"> (only if local trust)</t>
    </r>
  </si>
  <si>
    <r>
      <t xml:space="preserve">ID of Main Trustee: </t>
    </r>
    <r>
      <rPr>
        <sz val="12"/>
        <color rgb="FF808080"/>
        <rFont val="Avenir Book"/>
        <family val="2"/>
      </rPr>
      <t>(only if local trust)</t>
    </r>
  </si>
  <si>
    <r>
      <t>All</t>
    </r>
    <r>
      <rPr>
        <sz val="14"/>
        <color rgb="FF000000"/>
        <rFont val="Avenir Book"/>
        <family val="2"/>
      </rPr>
      <t xml:space="preserve"> fields must be filled out for each entity.</t>
    </r>
  </si>
  <si>
    <t>FOREIGN</t>
  </si>
  <si>
    <t>South Africa</t>
  </si>
  <si>
    <t>Afghanistan</t>
  </si>
  <si>
    <t>Åland Islands</t>
  </si>
  <si>
    <t>Albania</t>
  </si>
  <si>
    <t>Algeria</t>
  </si>
  <si>
    <t>American Samoa</t>
  </si>
  <si>
    <t>Andorra</t>
  </si>
  <si>
    <t>Angola</t>
  </si>
  <si>
    <t>Anguilla</t>
  </si>
  <si>
    <t>Antarctica</t>
  </si>
  <si>
    <t>Antigua and Barbuda</t>
  </si>
  <si>
    <t>Any country not on this list</t>
  </si>
  <si>
    <t>Argentina</t>
  </si>
  <si>
    <t>Armenia</t>
  </si>
  <si>
    <t>Aruba</t>
  </si>
  <si>
    <t>Australia</t>
  </si>
  <si>
    <t>Austria</t>
  </si>
  <si>
    <t>Azerbaijan</t>
  </si>
  <si>
    <t>Bahamas</t>
  </si>
  <si>
    <t>Bahrain</t>
  </si>
  <si>
    <t>Bangladesh</t>
  </si>
  <si>
    <t>Barbados</t>
  </si>
  <si>
    <t>Belarus</t>
  </si>
  <si>
    <t>Belgium</t>
  </si>
  <si>
    <t>Belize</t>
  </si>
  <si>
    <t>Benin</t>
  </si>
  <si>
    <t>Bermuda</t>
  </si>
  <si>
    <t>Bhutan</t>
  </si>
  <si>
    <t>Bolivia</t>
  </si>
  <si>
    <t>Bosnia and Herzegovina</t>
  </si>
  <si>
    <t>Botswana</t>
  </si>
  <si>
    <t>Bouvet Island</t>
  </si>
  <si>
    <t>Brazil</t>
  </si>
  <si>
    <t>British Indian Ocean Territory</t>
  </si>
  <si>
    <t>Brunei Darussalam</t>
  </si>
  <si>
    <t>Bulgaria</t>
  </si>
  <si>
    <t>Burkina Faso</t>
  </si>
  <si>
    <t>Burundi</t>
  </si>
  <si>
    <t>Cambodia</t>
  </si>
  <si>
    <t>Cameroon</t>
  </si>
  <si>
    <t>Canada</t>
  </si>
  <si>
    <t>Cape Verde</t>
  </si>
  <si>
    <t>Cayman Islands</t>
  </si>
  <si>
    <t>Central African Republic</t>
  </si>
  <si>
    <t>Chad</t>
  </si>
  <si>
    <t>Chile</t>
  </si>
  <si>
    <t>China</t>
  </si>
  <si>
    <t>Christmas Island</t>
  </si>
  <si>
    <t>Cocos (Keeling) Island</t>
  </si>
  <si>
    <t>Colombia</t>
  </si>
  <si>
    <t>Comoros</t>
  </si>
  <si>
    <t>Congo</t>
  </si>
  <si>
    <t>Cook Islands</t>
  </si>
  <si>
    <t>Costa Rica</t>
  </si>
  <si>
    <t>Côte d'Ivoire</t>
  </si>
  <si>
    <t>Croatia</t>
  </si>
  <si>
    <t>Cuba</t>
  </si>
  <si>
    <t>Cyprus</t>
  </si>
  <si>
    <t>Czech Republic</t>
  </si>
  <si>
    <t>Democratic People's Republic of Korea</t>
  </si>
  <si>
    <t>Democratic Republic of the Congo</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</si>
  <si>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</si>
  <si>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</si>
  <si>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</si>
  <si>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</si>
  <si>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</si>
  <si>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</si>
  <si>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</si>
  <si>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</si>
  <si>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</si>
  <si>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</si>
  <si>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</si>
  <si>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</si>
  <si>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</si>
  <si>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</si>
  <si>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</si>
  <si>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</si>
  <si>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France, Metropolitan</t>
  </si>
  <si>
    <t>French Guiana</t>
  </si>
  <si>
    <t>French Polynesia</t>
  </si>
  <si>
    <t>French Southern Territories - TF</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</si>
  <si>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</si>
  <si>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</si>
  <si>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</si>
  <si>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</si>
  <si>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</si>
  <si>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</si>
  <si>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</si>
  <si>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</si>
  <si>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</si>
  <si>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</si>
  <si>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</si>
  <si>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</si>
  <si>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</si>
  <si>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</si>
  <si>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</si>
  <si>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</si>
  <si>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</si>
  <si>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and McDonald Islands</t>
  </si>
  <si>
    <t>Holy See (Vatican City State)</t>
  </si>
  <si>
    <t>Honduras</t>
  </si>
  <si>
    <t>Hong Kong Special Administrative Region of China</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</si>
  <si>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</si>
  <si>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</si>
  <si>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</si>
  <si>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</si>
  <si>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</si>
  <si>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</si>
  <si>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</si>
  <si>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</si>
  <si>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</si>
  <si>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</si>
  <si>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</si>
  <si>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</si>
  <si>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</si>
  <si>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</si>
  <si>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</si>
  <si>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</si>
  <si>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</si>
  <si>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Kuwait</t>
  </si>
  <si>
    <t>Kyrgyzstan</t>
  </si>
  <si>
    <t>Lao People's Democratic Republic</t>
  </si>
  <si>
    <t>Latvia</t>
  </si>
  <si>
    <t>Lebanon</t>
  </si>
  <si>
    <t>Lesotho</t>
  </si>
  <si>
    <t>Liberia</t>
  </si>
  <si>
    <t>Libyan Arab Jamahiriya</t>
  </si>
  <si>
    <t>Liechtenstein</t>
  </si>
  <si>
    <t>Lithuania</t>
  </si>
  <si>
    <t>Luxembourg</t>
  </si>
  <si>
    <t>Macao Special Administrative Region of China</t>
  </si>
  <si>
    <t>Madagascar</t>
  </si>
  <si>
    <t>Malawi</t>
  </si>
  <si>
    <t>Malaysia</t>
  </si>
  <si>
    <t>Maldives</t>
  </si>
  <si>
    <t>Mali</t>
  </si>
  <si>
    <t>Malta</t>
  </si>
  <si>
    <t>Marshall Islands</t>
  </si>
  <si>
    <t>Martinique</t>
  </si>
  <si>
    <t>Mauritania</t>
  </si>
  <si>
    <t>Mauritius</t>
  </si>
  <si>
    <t>Mayotte</t>
  </si>
  <si>
    <t>Mexico</t>
  </si>
  <si>
    <t>Micronesia, Federated States of</t>
  </si>
  <si>
    <t>Moldova</t>
  </si>
  <si>
    <t>Monaco</t>
  </si>
  <si>
    <t>Mongolia</t>
  </si>
  <si>
    <t>Montenegro</t>
  </si>
  <si>
    <t>Montserrat</t>
  </si>
  <si>
    <t>Morocco</t>
  </si>
  <si>
    <t>Mozambique</t>
  </si>
  <si>
    <t>Myanmar</t>
  </si>
  <si>
    <t>Namibia</t>
  </si>
  <si>
    <t>Nauru</t>
  </si>
  <si>
    <t>Nepal</t>
  </si>
  <si>
    <t>Netherlands</t>
  </si>
  <si>
    <t>Netherlands Antilles</t>
  </si>
  <si>
    <t>Neutral Zone</t>
  </si>
  <si>
    <t>New Caledonia</t>
  </si>
  <si>
    <t>New Zealand</t>
  </si>
  <si>
    <t>Nicaragua</t>
  </si>
  <si>
    <t>Niger</t>
  </si>
  <si>
    <t>Nigeria</t>
  </si>
  <si>
    <t>Niue</t>
  </si>
  <si>
    <t>Norfolk Island</t>
  </si>
  <si>
    <t>Northern Mariana Islands</t>
  </si>
  <si>
    <t>Norway</t>
  </si>
  <si>
    <t>Occupied Palestinian Territory</t>
  </si>
  <si>
    <t>Oman</t>
  </si>
  <si>
    <t>Pakistan</t>
  </si>
  <si>
    <t>Palau</t>
  </si>
  <si>
    <t>Panama</t>
  </si>
  <si>
    <t>Papua New Guinea</t>
  </si>
  <si>
    <t>Paraguay</t>
  </si>
  <si>
    <t>Peru</t>
  </si>
  <si>
    <t>Philippines</t>
  </si>
  <si>
    <t>Pitcairn</t>
  </si>
  <si>
    <t>Poland</t>
  </si>
  <si>
    <t>Portugal</t>
  </si>
  <si>
    <t>Puerto Rico</t>
  </si>
  <si>
    <t>Qatar</t>
  </si>
  <si>
    <t>Republic of Korea</t>
  </si>
  <si>
    <t>Réunion</t>
  </si>
  <si>
    <t>Romania</t>
  </si>
  <si>
    <t>Russian Federation</t>
  </si>
  <si>
    <t>Rwanda</t>
  </si>
  <si>
    <t>Saint Helena</t>
  </si>
  <si>
    <t>Saint Kitts and Nevis</t>
  </si>
  <si>
    <t>Saint Lucia</t>
  </si>
  <si>
    <t>Saint Pierre and Miquelon</t>
  </si>
  <si>
    <t>Saint Vincent and the Grenadines</t>
  </si>
  <si>
    <t>Samoa</t>
  </si>
  <si>
    <t>San Marino</t>
  </si>
  <si>
    <t>Sao Tome and Principe</t>
  </si>
  <si>
    <t>Saudi Arabia</t>
  </si>
  <si>
    <t>Senegal</t>
  </si>
  <si>
    <t>Serbia</t>
  </si>
  <si>
    <t>Seychelles</t>
  </si>
  <si>
    <t>Sierra Leone</t>
  </si>
  <si>
    <t>Singapore</t>
  </si>
  <si>
    <t>Slovakia</t>
  </si>
  <si>
    <t>Slovenia</t>
  </si>
  <si>
    <t>Solomon Islands</t>
  </si>
  <si>
    <t>Somalia</t>
  </si>
  <si>
    <t>South Georgia and South Sandwich Is.</t>
  </si>
  <si>
    <t>Spain</t>
  </si>
  <si>
    <t>Sri Lanka</t>
  </si>
  <si>
    <t>Sudan</t>
  </si>
  <si>
    <t>Suriname</t>
  </si>
  <si>
    <t>Svalbard and Jan Mayen Islands</t>
  </si>
  <si>
    <t>Swaziland</t>
  </si>
  <si>
    <t>Sweden</t>
  </si>
  <si>
    <t>Switzerland</t>
  </si>
  <si>
    <t>Syrian Arab Republic</t>
  </si>
  <si>
    <t>Taiwan, Province of China</t>
  </si>
  <si>
    <t>Tajikistan</t>
  </si>
  <si>
    <t>Thailand</t>
  </si>
  <si>
    <t>The former Yugoslav Republic of Macedonia</t>
  </si>
  <si>
    <t>Timor-Leste</t>
  </si>
  <si>
    <t>Togo</t>
  </si>
  <si>
    <t>Tokelau</t>
  </si>
  <si>
    <t>Tonga</t>
  </si>
  <si>
    <t>Trinidad and Tobago</t>
  </si>
  <si>
    <t>Tunisia</t>
  </si>
  <si>
    <t>Turkey</t>
  </si>
  <si>
    <t>Turkmenistan</t>
  </si>
  <si>
    <t>Turks and Caicos Islands</t>
  </si>
  <si>
    <t>Tuvalu</t>
  </si>
  <si>
    <t>Uganda</t>
  </si>
  <si>
    <t>Ukraine</t>
  </si>
  <si>
    <t>United Arab Emirates</t>
  </si>
  <si>
    <t>United Kingdom of Great Britain (Citizen)</t>
  </si>
  <si>
    <t>United Kingdom of Great Britain (Dependent Territories Citizen)</t>
  </si>
  <si>
    <t>United Kingdom of Great Britain (National Overseas)</t>
  </si>
  <si>
    <t>United Kingdom of Great Britain (Overseas citizen)</t>
  </si>
  <si>
    <t>United Kingdom of Great Britain (Protected person)</t>
  </si>
  <si>
    <t>United Kingdom of Great Britain (Subject)</t>
  </si>
  <si>
    <t>United Republic of Tanzania</t>
  </si>
  <si>
    <t>United States of America</t>
  </si>
  <si>
    <t>Uruguay</t>
  </si>
  <si>
    <t>US Minor Outlying Islands</t>
  </si>
  <si>
    <t>Uzbekistan</t>
  </si>
  <si>
    <t>Vanuatu</t>
  </si>
  <si>
    <t>Vatican City State (Holy See)</t>
  </si>
  <si>
    <t>Venezuela</t>
  </si>
  <si>
    <t>Viet Nam</t>
  </si>
  <si>
    <t>Virgin Islands (British)</t>
  </si>
  <si>
    <t>Virgin Islands (United States)</t>
  </si>
  <si>
    <t>Wallis and Futuna Islands</t>
  </si>
  <si>
    <t>Western Sahara</t>
  </si>
  <si>
    <t>Yemen</t>
  </si>
  <si>
    <t>Zambia</t>
  </si>
  <si>
    <t>Zimbabwe</t>
  </si>
  <si>
    <t>Unknown</t>
  </si>
  <si>
    <t>Passport No. of Main Trustee:</t>
  </si>
  <si>
    <t xml:space="preserve">Full Name:    </t>
  </si>
  <si>
    <t xml:space="preserve">Cell No.:    </t>
  </si>
  <si>
    <t xml:space="preserve">Email:    </t>
  </si>
  <si>
    <t>Through the action of sending this information to us, you certify that the information provided herein is accurate and true. Furthermore, you grant Phynans (PTY) Ltd and/or Dooya (PTY) Ltd to submit the aforementioned information to apply for AIT Pins on your behalf using your personal SARS efiling. By sending this information you also release Phynans (PTY) Ltd, Dooya (PTY) Ltd, their directors, shareholders and staff from any liability for any actions taken by SARS against you in relation to the information provided. SARS requires that each individual is responsible to make sure that they do not exceed their yearly AIT allowance.</t>
  </si>
  <si>
    <t>Foreign Assets and Liabilities section has been completed</t>
  </si>
  <si>
    <t>Please fill in the following information if you have shareholdings (directly or indirectly) in any entity:</t>
  </si>
  <si>
    <t>Shares in Private Company or Member’s Interest in a CC.</t>
  </si>
  <si>
    <r>
      <t xml:space="preserve">Before emailing spreadsheet, please make sure that </t>
    </r>
    <r>
      <rPr>
        <u/>
        <sz val="14"/>
        <color rgb="FFC00000"/>
        <rFont val="Avenir Book"/>
        <family val="2"/>
      </rPr>
      <t>all</t>
    </r>
    <r>
      <rPr>
        <sz val="14"/>
        <color rgb="FF000000"/>
        <rFont val="Avenir Book"/>
        <family val="2"/>
      </rPr>
      <t xml:space="preserve"> the required information below has been done:</t>
    </r>
  </si>
  <si>
    <t xml:space="preserve">Tax Number:    </t>
  </si>
  <si>
    <t>Has Client Filled In All Required Information?</t>
  </si>
  <si>
    <t>v1.2</t>
  </si>
  <si>
    <r>
      <t>Registration Number:</t>
    </r>
    <r>
      <rPr>
        <i/>
        <sz val="12"/>
        <color rgb="FF000000"/>
        <rFont val="Avenir Book"/>
        <family val="2"/>
      </rPr>
      <t xml:space="preserve"> </t>
    </r>
    <r>
      <rPr>
        <i/>
        <sz val="12"/>
        <color rgb="FF808080"/>
        <rFont val="Avenir Book"/>
        <family val="2"/>
      </rPr>
      <t>(only if local)</t>
    </r>
  </si>
  <si>
    <r>
      <t>Income Tax Ref No.:</t>
    </r>
    <r>
      <rPr>
        <sz val="12"/>
        <color rgb="FF808080"/>
        <rFont val="Avenir Book"/>
        <family val="2"/>
      </rPr>
      <t xml:space="preserve"> (only if lo</t>
    </r>
    <r>
      <rPr>
        <i/>
        <sz val="12"/>
        <color rgb="FF808080"/>
        <rFont val="Avenir Book"/>
        <family val="2"/>
      </rPr>
      <t>cal)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</si>
</sst>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_);[Red]\(0\)"/>
    <numFmt numFmtId="165" formatCode="0000000000000"/>
    <numFmt numFmtId="166" formatCode="0000000000"/>
    <numFmt numFmtId="167" formatCode="00"/>
  </numFmts>
  <fonts count="36">
    <font>
      <sz val="12"/>
      <color theme="1"/>
      <name val="Calibri"/>
      <family val="2"/>
      <scheme val="minor"/>
    </font>
    <font>
      <sz val="8"/>
      <name val="Calibri"/>
      <family val="2"/>
      <scheme val="minor"/>
    </font>
    <font>
      <b/>
      <sz val="14"/>
      <color theme="1"/>
      <name val="Avenir Book"/>
      <family val="2"/>
    </font>
    <font>
      <sz val="14"/>
      <color theme="1"/>
      <name val="Avenir Book"/>
      <family val="2"/>
    </font>
    <font>
      <sz val="14"/>
      <color rgb="FFC00000"/>
      <name val="Avenir Book"/>
      <family val="2"/>
    </font>
    <font>
      <sz val="14"/>
      <color theme="0"/>
      <name val="Avenir Book"/>
      <family val="2"/>
    </font>
    <font>
      <b/>
      <sz val="16"/>
      <color theme="1"/>
      <name val="Avenir Book"/>
      <family val="2"/>
    </font>
    <font>
      <sz val="16"/>
      <color theme="1"/>
      <name val="Avenir Book"/>
      <family val="2"/>
    </font>
    <font>
      <sz val="14"/>
      <color rgb="FF000000"/>
      <name val="Avenir Book"/>
      <family val="2"/>
    </font>
    <font>
      <b/>
      <sz val="14"/>
      <color rgb="FF000000"/>
      <name val="Avenir Book"/>
      <family val="2"/>
    </font>
    <font>
      <sz val="14"/>
      <color theme="7" tint="-0.249977111117893"/>
      <name val="Avenir Book"/>
      <family val="2"/>
    </font>
    <font>
      <sz val="12"/>
      <color rgb="FF000000"/>
      <name val="Calibri"/>
      <family val="2"/>
    </font>
    <font>
      <b/>
      <sz val="20"/>
      <color rgb="FF000000"/>
      <name val="Avenir Book"/>
      <family val="2"/>
    </font>
    <font>
      <sz val="18"/>
      <color rgb="FF000000"/>
      <name val="Avenir Book"/>
      <family val="2"/>
    </font>
    <font>
      <sz val="14"/>
      <color rgb="FFD9D9D9"/>
      <name val="Avenir Book"/>
      <family val="2"/>
    </font>
    <font>
      <sz val="14"/>
      <color rgb="FFBF8F00"/>
      <name val="Avenir Book"/>
      <family val="2"/>
    </font>
    <font>
      <u/>
      <sz val="14"/>
      <color rgb="FF000000"/>
      <name val="Avenir Book"/>
      <family val="2"/>
    </font>
    <font>
      <sz val="13"/>
      <color rgb="FFC00000"/>
      <name val="Avenir Book"/>
      <family val="2"/>
    </font>
    <font>
      <b/>
      <sz val="16"/>
      <color rgb="FF000000"/>
      <name val="Avenir Book"/>
      <family val="2"/>
    </font>
    <font>
      <sz val="14"/>
      <color rgb="FFFFFFFF"/>
      <name val="Avenir Book"/>
      <family val="2"/>
    </font>
    <font>
      <sz val="12"/>
      <color rgb="FF808080"/>
      <name val="Avenir Book"/>
      <family val="2"/>
    </font>
    <font>
      <sz val="16"/>
      <color rgb="FF000000"/>
      <name val="Avenir Book"/>
      <family val="2"/>
    </font>
    <font>
      <sz val="16"/>
      <color rgb="FFFFFFFF"/>
      <name val="Avenir Book"/>
      <family val="2"/>
    </font>
    <font>
      <i/>
      <sz val="12"/>
      <color rgb="FF000000"/>
      <name val="Avenir Book"/>
      <family val="2"/>
    </font>
    <font>
      <i/>
      <sz val="12"/>
      <color rgb="FF808080"/>
      <name val="Avenir Book"/>
      <family val="2"/>
    </font>
    <font>
      <sz val="14"/>
      <color rgb="FF00B050"/>
      <name val="Avenir Book"/>
      <family val="2"/>
    </font>
    <font>
      <sz val="16"/>
      <color rgb="FF00B050"/>
      <name val="Arial"/>
      <family val="2"/>
    </font>
    <font>
      <sz val="14"/>
      <color rgb="FFFFFFFF"/>
      <name val="Monaco"/>
      <family val="2"/>
    </font>
    <font>
      <sz val="12"/>
      <color rgb="FFC00000"/>
      <name val="Avenir Book"/>
      <family val="2"/>
    </font>
    <font>
      <sz val="12"/>
      <color rgb="FF000000"/>
      <name val="Avenir Book"/>
      <family val="2"/>
    </font>
    <font>
      <u/>
      <sz val="14"/>
      <color rgb="FFC00000"/>
      <name val="Avenir Book"/>
      <family val="2"/>
    </font>
    <font>
      <b/>
      <sz val="14"/>
      <color rgb="FFC00000"/>
      <name val="Avenir Book"/>
      <family val="2"/>
    </font>
    <font>
      <u/>
      <sz val="12"/>
      <color theme="10"/>
      <name val="Calibri"/>
      <family val="2"/>
      <scheme val="minor"/>
    </font>
    <font>
      <sz val="13"/>
      <name val="Avenir Book"/>
      <family val="2"/>
    </font>
    <font>
      <sz val="16"/>
      <color rgb="FF00B050"/>
      <name val="Avenir Book"/>
      <family val="2"/>
    </font>
    <font>
      <sz val="14"/>
      <color rgb="FFFF0000"/>
      <name val="Avenir Book"/>
      <family val="2"/>
    </font>
  </fonts>
  <fills count="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D9D9D9"/>
        <bgColor rgb="FF000000"/>
      </patternFill>
    </fill>
    <fill>
      <patternFill patternType="solid">
        <fgColor theme="0"/>
        <bgColor rgb="FF000000"/>
      </patternFill>
    </fill>
    <fill>
      <patternFill patternType="solid">
        <fgColor theme="0" tint="-0.14999847407452621"/>
        <bgColor rgb="FF000000"/>
      </patternFill>
    </fill>
  </fills>
  <borders count="12">
    <border>
      <left/>
      <right/>
      <top/>
      <bottom/>
      <diagonal/>
    </border>
    <border>
      <left/>
      <right/>
      <top/>
      <bottom style="thin">
        <color auto="1"/>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32" fillId="0" borderId="0" applyNumberFormat="0" applyFill="0" applyBorder="0" applyAlignment="0" applyProtection="0"/>
  </cellStyleXfs>
  <cellXfs count="116">
    <xf numFmtId="0" fontId="0" fillId="0" borderId="0" xfId="0"/>
    <xf numFmtId="0" fontId="3" fillId="2" borderId="0" xfId="0" applyFont="1" applyFill="1"/>
    <xf numFmtId="0" fontId="3" fillId="2" borderId="0" xfId="0" applyFont="1" applyFill="1" applyAlignment="1">
      <alignment vertical="center" wrapText="1"/>
    </xf>
    <xf numFmtId="0" fontId="3" fillId="2" borderId="0" xfId="0" applyFont="1" applyFill="1" applyAlignment="1">
      <alignment horizontal="right"/>
    </xf>
    <xf numFmtId="0" fontId="5" fillId="2" borderId="0" xfId="0" applyFont="1" applyFill="1"/>
    <xf numFmtId="0" fontId="7" fillId="2" borderId="0" xfId="0" applyFont="1" applyFill="1"/>
    <xf numFmtId="0" fontId="6" fillId="2" borderId="0" xfId="0" applyFont="1" applyFill="1"/>
    <xf numFmtId="0" fontId="8" fillId="2" borderId="0" xfId="0" applyFont="1" applyFill="1" applyAlignment="1">
      <alignment vertical="center" wrapText="1"/>
    </xf>
    <xf numFmtId="0" fontId="2" fillId="2" borderId="0" xfId="0" applyFont="1" applyFill="1" applyAlignment="1">
      <alignment horizontal="center" vertical="center" wrapText="1"/>
    </xf>
    <xf numFmtId="0" fontId="9" fillId="2" borderId="0" xfId="0" applyFont="1" applyFill="1" applyAlignment="1">
      <alignment horizontal="center" vertical="center" wrapText="1"/>
    </xf>
    <xf numFmtId="0" fontId="3" fillId="2" borderId="5" xfId="0" applyFont="1" applyFill="1" applyBorder="1"/>
    <xf numFmtId="0" fontId="3" fillId="2" borderId="6" xfId="0" applyFont="1" applyFill="1" applyBorder="1"/>
    <xf numFmtId="0" fontId="3" fillId="2" borderId="7" xfId="0" applyFont="1" applyFill="1" applyBorder="1"/>
    <xf numFmtId="0" fontId="3" fillId="2" borderId="8" xfId="0" applyFont="1" applyFill="1" applyBorder="1"/>
    <xf numFmtId="0" fontId="6" fillId="2" borderId="9" xfId="0" applyFont="1" applyFill="1" applyBorder="1"/>
    <xf numFmtId="0" fontId="3" fillId="2" borderId="9" xfId="0" applyFont="1" applyFill="1" applyBorder="1"/>
    <xf numFmtId="0" fontId="3" fillId="2" borderId="10" xfId="0" applyFont="1" applyFill="1" applyBorder="1"/>
    <xf numFmtId="0" fontId="3" fillId="2" borderId="1" xfId="0" applyFont="1" applyFill="1" applyBorder="1"/>
    <xf numFmtId="0" fontId="3" fillId="2" borderId="11" xfId="0" applyFont="1" applyFill="1" applyBorder="1"/>
    <xf numFmtId="0" fontId="8" fillId="4" borderId="0" xfId="0" applyFont="1" applyFill="1"/>
    <xf numFmtId="0" fontId="8" fillId="4" borderId="0" xfId="0" applyFont="1" applyFill="1" applyAlignment="1">
      <alignment horizontal="center"/>
    </xf>
    <xf numFmtId="0" fontId="8" fillId="4" borderId="0" xfId="0" applyFont="1" applyFill="1" applyAlignment="1">
      <alignment horizontal="center" vertical="center" wrapText="1"/>
    </xf>
    <xf numFmtId="0" fontId="8" fillId="4" borderId="0" xfId="0" applyFont="1" applyFill="1" applyAlignment="1">
      <alignment vertical="center" wrapText="1"/>
    </xf>
    <xf numFmtId="0" fontId="8" fillId="4" borderId="5" xfId="0" applyFont="1" applyFill="1" applyBorder="1"/>
    <xf numFmtId="0" fontId="8" fillId="4" borderId="6" xfId="0" applyFont="1" applyFill="1" applyBorder="1"/>
    <xf numFmtId="0" fontId="8" fillId="4" borderId="7" xfId="0" applyFont="1" applyFill="1" applyBorder="1"/>
    <xf numFmtId="0" fontId="8" fillId="4" borderId="8" xfId="0" applyFont="1" applyFill="1" applyBorder="1"/>
    <xf numFmtId="0" fontId="8" fillId="4" borderId="9" xfId="0" applyFont="1" applyFill="1" applyBorder="1"/>
    <xf numFmtId="0" fontId="19" fillId="4" borderId="0" xfId="0" applyFont="1" applyFill="1"/>
    <xf numFmtId="0" fontId="8" fillId="4" borderId="0" xfId="0" applyFont="1" applyFill="1" applyAlignment="1">
      <alignment horizontal="left" vertical="center" wrapText="1" indent="4"/>
    </xf>
    <xf numFmtId="0" fontId="8" fillId="4" borderId="10" xfId="0" applyFont="1" applyFill="1" applyBorder="1"/>
    <xf numFmtId="0" fontId="8" fillId="4" borderId="1" xfId="0" applyFont="1" applyFill="1" applyBorder="1"/>
    <xf numFmtId="0" fontId="8" fillId="4" borderId="11" xfId="0" applyFont="1" applyFill="1" applyBorder="1"/>
    <xf numFmtId="0" fontId="3" fillId="2" borderId="6" xfId="0" applyFont="1" applyFill="1" applyBorder="1" applyAlignment="1">
      <alignment horizontal="right"/>
    </xf>
    <xf numFmtId="0" fontId="21" fillId="4" borderId="8" xfId="0" applyFont="1" applyFill="1" applyBorder="1"/>
    <xf numFmtId="0" fontId="22" fillId="4" borderId="0" xfId="0" applyFont="1" applyFill="1"/>
    <xf numFmtId="0" fontId="21" fillId="4" borderId="9" xfId="0" applyFont="1" applyFill="1" applyBorder="1"/>
    <xf numFmtId="14" fontId="3" fillId="2" borderId="0" xfId="0" applyNumberFormat="1" applyFont="1" applyFill="1"/>
    <xf numFmtId="0" fontId="25" fillId="2" borderId="0" xfId="0" applyFont="1" applyFill="1"/>
    <xf numFmtId="167" fontId="25" fillId="2" borderId="0" xfId="0" applyNumberFormat="1" applyFont="1" applyFill="1"/>
    <xf numFmtId="0" fontId="26" fillId="2" borderId="0" xfId="0" applyFont="1" applyFill="1"/>
    <xf numFmtId="0" fontId="25" fillId="2" borderId="0" xfId="0" applyFont="1" applyFill="1" applyAlignment="1">
      <alignment horizontal="right"/>
    </xf>
    <xf numFmtId="0" fontId="27" fillId="0" borderId="0" xfId="0" applyFont="1"/>
    <xf numFmtId="0" fontId="14" fillId="5" borderId="0" xfId="0" applyFont="1" applyFill="1" applyProtection="1">
      <protection locked="0"/>
    </xf>
    <xf numFmtId="0" fontId="8" fillId="4" borderId="9" xfId="0" applyFont="1" applyFill="1" applyBorder="1" applyAlignment="1">
      <alignment wrapText="1"/>
    </xf>
    <xf numFmtId="0" fontId="14" fillId="4" borderId="0" xfId="0" applyFont="1" applyFill="1"/>
    <xf numFmtId="0" fontId="8" fillId="4" borderId="0" xfId="0" applyFont="1" applyFill="1" applyAlignment="1">
      <alignment wrapText="1"/>
    </xf>
    <xf numFmtId="0" fontId="15" fillId="4" borderId="0" xfId="0" applyFont="1" applyFill="1"/>
    <xf numFmtId="0" fontId="8" fillId="4" borderId="0" xfId="0" applyFont="1" applyFill="1" applyAlignment="1">
      <alignment horizontal="left" vertical="center"/>
    </xf>
    <xf numFmtId="0" fontId="15" fillId="4" borderId="0" xfId="0" applyFont="1" applyFill="1" applyAlignment="1">
      <alignment horizontal="left"/>
    </xf>
    <xf numFmtId="0" fontId="8" fillId="4" borderId="0" xfId="0" applyFont="1" applyFill="1" applyAlignment="1">
      <alignment horizontal="left"/>
    </xf>
    <xf numFmtId="0" fontId="15" fillId="4" borderId="0" xfId="0" applyFont="1" applyFill="1" applyAlignment="1">
      <alignment horizontal="left" wrapText="1"/>
    </xf>
    <xf numFmtId="0" fontId="15" fillId="4" borderId="9" xfId="0" applyFont="1" applyFill="1" applyBorder="1" applyAlignment="1">
      <alignment horizontal="left" wrapText="1"/>
    </xf>
    <xf numFmtId="0" fontId="3" fillId="2" borderId="0" xfId="0" applyFont="1" applyFill="1" applyAlignment="1" applyProtection="1">
      <alignment wrapText="1"/>
      <protection hidden="1"/>
    </xf>
    <xf numFmtId="0" fontId="3" fillId="2" borderId="0" xfId="0" applyFont="1" applyFill="1" applyAlignment="1">
      <alignment wrapText="1"/>
    </xf>
    <xf numFmtId="0" fontId="8" fillId="4" borderId="5" xfId="0" applyFont="1" applyFill="1" applyBorder="1" applyAlignment="1">
      <alignment wrapText="1"/>
    </xf>
    <xf numFmtId="0" fontId="8" fillId="4" borderId="6" xfId="0" applyFont="1" applyFill="1" applyBorder="1" applyAlignment="1">
      <alignment wrapText="1"/>
    </xf>
    <xf numFmtId="0" fontId="8" fillId="4" borderId="7" xfId="0" applyFont="1" applyFill="1" applyBorder="1" applyAlignment="1">
      <alignment wrapText="1"/>
    </xf>
    <xf numFmtId="0" fontId="8" fillId="4" borderId="8" xfId="0" applyFont="1" applyFill="1" applyBorder="1" applyAlignment="1">
      <alignment wrapText="1"/>
    </xf>
    <xf numFmtId="0" fontId="9" fillId="4" borderId="0" xfId="0" applyFont="1" applyFill="1" applyAlignment="1">
      <alignment horizontal="right"/>
    </xf>
    <xf numFmtId="0" fontId="8" fillId="4" borderId="0" xfId="0" applyFont="1" applyFill="1" applyAlignment="1">
      <alignment vertical="center"/>
    </xf>
    <xf numFmtId="0" fontId="17" fillId="4" borderId="0" xfId="0" applyFont="1" applyFill="1"/>
    <xf numFmtId="0" fontId="17" fillId="4" borderId="0" xfId="0" applyFont="1" applyFill="1" applyAlignment="1">
      <alignment vertical="center" wrapText="1"/>
    </xf>
    <xf numFmtId="0" fontId="8" fillId="4" borderId="10" xfId="0" applyFont="1" applyFill="1" applyBorder="1" applyAlignment="1">
      <alignment wrapText="1"/>
    </xf>
    <xf numFmtId="0" fontId="8" fillId="4" borderId="1" xfId="0" applyFont="1" applyFill="1" applyBorder="1" applyAlignment="1">
      <alignment wrapText="1"/>
    </xf>
    <xf numFmtId="0" fontId="8" fillId="4" borderId="11" xfId="0" applyFont="1" applyFill="1" applyBorder="1" applyAlignment="1">
      <alignment wrapText="1"/>
    </xf>
    <xf numFmtId="0" fontId="3" fillId="5" borderId="3" xfId="0" applyFont="1" applyFill="1" applyBorder="1" applyAlignment="1" applyProtection="1">
      <alignment horizontal="right"/>
      <protection locked="0"/>
    </xf>
    <xf numFmtId="0" fontId="3" fillId="2" borderId="4" xfId="0" applyFont="1" applyFill="1" applyBorder="1" applyAlignment="1">
      <alignment horizontal="right"/>
    </xf>
    <xf numFmtId="0" fontId="3" fillId="2" borderId="4" xfId="0" applyFont="1" applyFill="1" applyBorder="1" applyAlignment="1">
      <alignment horizontal="right" vertical="center"/>
    </xf>
    <xf numFmtId="15" fontId="3" fillId="2" borderId="0" xfId="0" applyNumberFormat="1" applyFont="1" applyFill="1" applyAlignment="1">
      <alignment horizontal="center" vertical="center"/>
    </xf>
    <xf numFmtId="164" fontId="3" fillId="3" borderId="3" xfId="0" applyNumberFormat="1" applyFont="1" applyFill="1" applyBorder="1" applyAlignment="1" applyProtection="1">
      <alignment horizontal="right" vertical="center"/>
      <protection locked="0"/>
    </xf>
    <xf numFmtId="0" fontId="3" fillId="2" borderId="0" xfId="0" applyFont="1" applyFill="1" applyAlignment="1">
      <alignment horizontal="right" vertical="center"/>
    </xf>
    <xf numFmtId="0" fontId="3" fillId="4" borderId="0" xfId="0" applyFont="1" applyFill="1" applyAlignment="1" applyProtection="1">
      <alignment horizontal="right" vertical="center"/>
      <protection locked="0"/>
    </xf>
    <xf numFmtId="0" fontId="3" fillId="5" borderId="3" xfId="0" applyFont="1" applyFill="1" applyBorder="1" applyAlignment="1" applyProtection="1">
      <alignment horizontal="right" vertical="center"/>
      <protection locked="0"/>
    </xf>
    <xf numFmtId="166" fontId="3" fillId="5" borderId="3" xfId="0" applyNumberFormat="1" applyFont="1" applyFill="1" applyBorder="1" applyAlignment="1" applyProtection="1">
      <alignment horizontal="right" vertical="center"/>
      <protection locked="0"/>
    </xf>
    <xf numFmtId="0" fontId="3" fillId="5" borderId="0" xfId="0" applyFont="1" applyFill="1" applyAlignment="1" applyProtection="1">
      <alignment horizontal="right" vertical="center"/>
      <protection locked="0"/>
    </xf>
    <xf numFmtId="165" fontId="3" fillId="5" borderId="3" xfId="0" applyNumberFormat="1" applyFont="1" applyFill="1" applyBorder="1" applyAlignment="1" applyProtection="1">
      <alignment horizontal="right" vertical="center"/>
      <protection locked="0"/>
    </xf>
    <xf numFmtId="49" fontId="3" fillId="5" borderId="3" xfId="0" applyNumberFormat="1" applyFont="1" applyFill="1" applyBorder="1" applyAlignment="1" applyProtection="1">
      <alignment horizontal="right" vertical="center"/>
      <protection locked="0"/>
    </xf>
    <xf numFmtId="0" fontId="10" fillId="4" borderId="0" xfId="0" applyFont="1" applyFill="1"/>
    <xf numFmtId="0" fontId="8" fillId="7" borderId="0" xfId="0" applyFont="1" applyFill="1"/>
    <xf numFmtId="0" fontId="33" fillId="4" borderId="0" xfId="0" applyFont="1" applyFill="1"/>
    <xf numFmtId="0" fontId="8" fillId="5" borderId="1" xfId="0" applyFont="1" applyFill="1" applyBorder="1" applyAlignment="1" applyProtection="1">
      <alignment horizontal="left" vertical="center"/>
      <protection locked="0"/>
    </xf>
    <xf numFmtId="49" fontId="8" fillId="5" borderId="2" xfId="0" applyNumberFormat="1" applyFont="1" applyFill="1" applyBorder="1" applyAlignment="1" applyProtection="1">
      <alignment horizontal="left" vertical="center"/>
      <protection locked="0"/>
    </xf>
    <xf numFmtId="49" fontId="32" fillId="3" borderId="2" xfId="1" applyNumberFormat="1" applyFill="1" applyBorder="1" applyAlignment="1" applyProtection="1">
      <alignment horizontal="left" vertical="center"/>
      <protection locked="0"/>
    </xf>
    <xf numFmtId="49" fontId="3" fillId="3" borderId="2" xfId="0" applyNumberFormat="1" applyFont="1" applyFill="1" applyBorder="1" applyAlignment="1" applyProtection="1">
      <alignment horizontal="left" vertical="center"/>
      <protection locked="0"/>
    </xf>
    <xf numFmtId="0" fontId="12" fillId="4" borderId="0" xfId="0" applyFont="1" applyFill="1" applyAlignment="1">
      <alignment horizontal="center" vertical="center" wrapText="1"/>
    </xf>
    <xf numFmtId="0" fontId="13" fillId="4" borderId="0" xfId="0" applyFont="1" applyFill="1" applyAlignment="1">
      <alignment horizontal="center" vertical="center" wrapText="1"/>
    </xf>
    <xf numFmtId="0" fontId="4" fillId="4" borderId="0" xfId="0" applyFont="1" applyFill="1" applyAlignment="1">
      <alignment horizontal="center" vertical="center"/>
    </xf>
    <xf numFmtId="0" fontId="34" fillId="4" borderId="0" xfId="0" applyFont="1" applyFill="1" applyAlignment="1">
      <alignment horizontal="center" vertical="center"/>
    </xf>
    <xf numFmtId="0" fontId="8" fillId="4" borderId="0" xfId="0" applyFont="1" applyFill="1"/>
    <xf numFmtId="0" fontId="8" fillId="4" borderId="5" xfId="0" applyFont="1" applyFill="1" applyBorder="1" applyAlignment="1">
      <alignment horizontal="center"/>
    </xf>
    <xf numFmtId="0" fontId="8" fillId="4" borderId="6" xfId="0" applyFont="1" applyFill="1" applyBorder="1" applyAlignment="1">
      <alignment horizontal="center"/>
    </xf>
    <xf numFmtId="0" fontId="8" fillId="4" borderId="7" xfId="0" applyFont="1" applyFill="1" applyBorder="1" applyAlignment="1">
      <alignment horizontal="center"/>
    </xf>
    <xf numFmtId="0" fontId="29" fillId="4" borderId="8" xfId="0" applyFont="1" applyFill="1" applyBorder="1" applyAlignment="1">
      <alignment horizontal="left" vertical="center" wrapText="1" indent="1"/>
    </xf>
    <xf numFmtId="0" fontId="29" fillId="4" borderId="0" xfId="0" applyFont="1" applyFill="1" applyAlignment="1">
      <alignment horizontal="left" vertical="center" wrapText="1" indent="1"/>
    </xf>
    <xf numFmtId="0" fontId="29" fillId="4" borderId="9" xfId="0" applyFont="1" applyFill="1" applyBorder="1" applyAlignment="1">
      <alignment horizontal="left" vertical="center" wrapText="1" indent="1"/>
    </xf>
    <xf numFmtId="0" fontId="29" fillId="4" borderId="10" xfId="0" applyFont="1" applyFill="1" applyBorder="1" applyAlignment="1">
      <alignment horizontal="left" vertical="center" wrapText="1" indent="1"/>
    </xf>
    <xf numFmtId="0" fontId="29" fillId="4" borderId="1" xfId="0" applyFont="1" applyFill="1" applyBorder="1" applyAlignment="1">
      <alignment horizontal="left" vertical="center" wrapText="1" indent="1"/>
    </xf>
    <xf numFmtId="0" fontId="29" fillId="4" borderId="11" xfId="0" applyFont="1" applyFill="1" applyBorder="1" applyAlignment="1">
      <alignment horizontal="left" vertical="center" wrapText="1" indent="1"/>
    </xf>
    <xf numFmtId="0" fontId="31" fillId="4" borderId="0" xfId="0" applyFont="1" applyFill="1" applyAlignment="1">
      <alignment horizontal="center"/>
    </xf>
    <xf numFmtId="0" fontId="8" fillId="4" borderId="0" xfId="0" applyFont="1" applyFill="1" applyAlignment="1">
      <alignment horizontal="center"/>
    </xf>
    <xf numFmtId="0" fontId="10" fillId="2" borderId="0" xfId="0" applyFont="1" applyFill="1"/>
    <xf numFmtId="166" fontId="3" fillId="5" borderId="2" xfId="0" applyNumberFormat="1" applyFont="1" applyFill="1" applyBorder="1" applyAlignment="1" applyProtection="1">
      <alignment horizontal="left" vertical="center"/>
      <protection locked="0"/>
    </xf>
    <xf numFmtId="0" fontId="10" fillId="6" borderId="0" xfId="0" applyFont="1" applyFill="1" applyAlignment="1">
      <alignment horizontal="left"/>
    </xf>
    <xf numFmtId="0" fontId="8" fillId="4" borderId="0" xfId="0" applyFont="1" applyFill="1" applyAlignment="1">
      <alignment horizontal="left" vertical="center"/>
    </xf>
    <xf numFmtId="0" fontId="15" fillId="4" borderId="0" xfId="0" applyFont="1" applyFill="1" applyAlignment="1">
      <alignment horizontal="left" vertical="top" wrapText="1"/>
    </xf>
    <xf numFmtId="0" fontId="15" fillId="4" borderId="9" xfId="0" applyFont="1" applyFill="1" applyBorder="1" applyAlignment="1">
      <alignment horizontal="left" vertical="top" wrapText="1"/>
    </xf>
    <xf numFmtId="0" fontId="8" fillId="4" borderId="0" xfId="0" applyFont="1" applyFill="1" applyAlignment="1">
      <alignment horizontal="left" vertical="center" wrapText="1"/>
    </xf>
    <xf numFmtId="0" fontId="18" fillId="4" borderId="0" xfId="0" applyFont="1" applyFill="1" applyAlignment="1">
      <alignment horizontal="center"/>
    </xf>
    <xf numFmtId="0" fontId="16" fillId="4" borderId="0" xfId="0" applyFont="1" applyFill="1" applyAlignment="1">
      <alignment horizontal="center"/>
    </xf>
    <xf numFmtId="0" fontId="28" fillId="4" borderId="6" xfId="0" applyFont="1" applyFill="1" applyBorder="1" applyAlignment="1">
      <alignment horizontal="center" vertical="center" wrapText="1"/>
    </xf>
    <xf numFmtId="0" fontId="28" fillId="4" borderId="0" xfId="0" applyFont="1" applyFill="1" applyAlignment="1">
      <alignment horizontal="center" vertical="center" wrapText="1"/>
    </xf>
    <xf numFmtId="0" fontId="28" fillId="4" borderId="1" xfId="0" applyFont="1" applyFill="1" applyBorder="1" applyAlignment="1">
      <alignment horizontal="center" vertical="center" wrapText="1"/>
    </xf>
    <xf numFmtId="0" fontId="6" fillId="2" borderId="0" xfId="0" applyFont="1" applyFill="1" applyAlignment="1">
      <alignment horizontal="center"/>
    </xf>
    <xf numFmtId="0" fontId="3" fillId="2" borderId="0" xfId="0" applyFont="1" applyFill="1" applyAlignment="1">
      <alignment horizontal="center"/>
    </xf>
    <xf numFmtId="0" fontId="35" fillId="2" borderId="0" xfId="0" applyFont="1" applyFill="1"/>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fmlaLink="F14" noThreeD="1"/>
</file>

<file path=xl/ctrlProps/ctrlProp10.xml><?xml version="1.0" encoding="utf-8"?>
<formControlPr xmlns="http://schemas.microsoft.com/office/spreadsheetml/2009/9/main" objectType="CheckBox" fmlaLink="G17" noThreeD="1"/>
</file>

<file path=xl/ctrlProps/ctrlProp11.xml><?xml version="1.0" encoding="utf-8"?>
<formControlPr xmlns="http://schemas.microsoft.com/office/spreadsheetml/2009/9/main" objectType="CheckBox" checked="Checked" fmlaLink="G18" noThreeD="1"/>
</file>

<file path=xl/ctrlProps/ctrlProp12.xml><?xml version="1.0" encoding="utf-8"?>
<formControlPr xmlns="http://schemas.microsoft.com/office/spreadsheetml/2009/9/main" objectType="Drop" dropStyle="combo" dx="15" fmlaLink="D8" fmlaRange="$J$4:$J$5" noThreeD="1" sel="1" val="0"/>
</file>

<file path=xl/ctrlProps/ctrlProp13.xml><?xml version="1.0" encoding="utf-8"?>
<formControlPr xmlns="http://schemas.microsoft.com/office/spreadsheetml/2009/9/main" objectType="Drop" dropStyle="combo" dx="15" fmlaLink="E8" fmlaRange="$J$4:$J$5" noThreeD="1" sel="1" val="0"/>
</file>

<file path=xl/ctrlProps/ctrlProp14.xml><?xml version="1.0" encoding="utf-8"?>
<formControlPr xmlns="http://schemas.microsoft.com/office/spreadsheetml/2009/9/main" objectType="Drop" dropStyle="combo" dx="15" fmlaLink="F8" fmlaRange="$J$4:$J$5" noThreeD="1" sel="1" val="0"/>
</file>

<file path=xl/ctrlProps/ctrlProp15.xml><?xml version="1.0" encoding="utf-8"?>
<formControlPr xmlns="http://schemas.microsoft.com/office/spreadsheetml/2009/9/main" objectType="Drop" dropStyle="combo" dx="15" fmlaLink="G8" fmlaRange="$J$4:$J$5" noThreeD="1" sel="1" val="0"/>
</file>

<file path=xl/ctrlProps/ctrlProp16.xml><?xml version="1.0" encoding="utf-8"?>
<formControlPr xmlns="http://schemas.microsoft.com/office/spreadsheetml/2009/9/main" objectType="Drop" dropStyle="combo" dx="15" fmlaLink="H8" fmlaRange="$J$4:$J$5" noThreeD="1" sel="1" val="0"/>
</file>

<file path=xl/ctrlProps/ctrlProp17.xml><?xml version="1.0" encoding="utf-8"?>
<formControlPr xmlns="http://schemas.microsoft.com/office/spreadsheetml/2009/9/main" objectType="Drop" dropStyle="combo" dx="15" fmlaLink="I8" fmlaRange="$J$4:$J$5" noThreeD="1" sel="1" val="0"/>
</file>

<file path=xl/ctrlProps/ctrlProp18.xml><?xml version="1.0" encoding="utf-8"?>
<formControlPr xmlns="http://schemas.microsoft.com/office/spreadsheetml/2009/9/main" objectType="Drop" dropStyle="combo" dx="15" fmlaLink="D8" fmlaRange="$J$4:$J$5" noThreeD="1" sel="1" val="0"/>
</file>

<file path=xl/ctrlProps/ctrlProp19.xml><?xml version="1.0" encoding="utf-8"?>
<formControlPr xmlns="http://schemas.microsoft.com/office/spreadsheetml/2009/9/main" objectType="Drop" dropStyle="combo" dx="15" fmlaLink="E8" fmlaRange="$J$4:$J$5" noThreeD="1" sel="1" val="0"/>
</file>

<file path=xl/ctrlProps/ctrlProp2.xml><?xml version="1.0" encoding="utf-8"?>
<formControlPr xmlns="http://schemas.microsoft.com/office/spreadsheetml/2009/9/main" objectType="CheckBox" fmlaLink="G14" noThreeD="1"/>
</file>

<file path=xl/ctrlProps/ctrlProp20.xml><?xml version="1.0" encoding="utf-8"?>
<formControlPr xmlns="http://schemas.microsoft.com/office/spreadsheetml/2009/9/main" objectType="Drop" dropStyle="combo" dx="15" fmlaLink="F8" fmlaRange="$J$4:$J$5" noThreeD="1" sel="1" val="0"/>
</file>

<file path=xl/ctrlProps/ctrlProp21.xml><?xml version="1.0" encoding="utf-8"?>
<formControlPr xmlns="http://schemas.microsoft.com/office/spreadsheetml/2009/9/main" objectType="Drop" dropStyle="combo" dx="15" fmlaLink="G8" fmlaRange="$J$4:$J$5" noThreeD="1" sel="1" val="0"/>
</file>

<file path=xl/ctrlProps/ctrlProp22.xml><?xml version="1.0" encoding="utf-8"?>
<formControlPr xmlns="http://schemas.microsoft.com/office/spreadsheetml/2009/9/main" objectType="Drop" dropStyle="combo" dx="15" fmlaLink="H8" fmlaRange="$J$4:$J$5" noThreeD="1" sel="1" val="0"/>
</file>

<file path=xl/ctrlProps/ctrlProp23.xml><?xml version="1.0" encoding="utf-8"?>
<formControlPr xmlns="http://schemas.microsoft.com/office/spreadsheetml/2009/9/main" objectType="Drop" dropStyle="combo" dx="15" fmlaLink="I8" fmlaRange="$J$4:$J$5" noThreeD="1" sel="1" val="0"/>
</file>

<file path=xl/ctrlProps/ctrlProp24.xml><?xml version="1.0" encoding="utf-8"?>
<formControlPr xmlns="http://schemas.microsoft.com/office/spreadsheetml/2009/9/main" objectType="Drop" dropStyle="combo" dx="15" fmlaLink="D8" fmlaRange="$J$4:$J$5" noThreeD="1" sel="1" val="0"/>
</file>

<file path=xl/ctrlProps/ctrlProp25.xml><?xml version="1.0" encoding="utf-8"?>
<formControlPr xmlns="http://schemas.microsoft.com/office/spreadsheetml/2009/9/main" objectType="Drop" dropStyle="combo" dx="15" fmlaLink="E8" fmlaRange="$J$4:$J$5" noThreeD="1" sel="1" val="0"/>
</file>

<file path=xl/ctrlProps/ctrlProp26.xml><?xml version="1.0" encoding="utf-8"?>
<formControlPr xmlns="http://schemas.microsoft.com/office/spreadsheetml/2009/9/main" objectType="Drop" dropStyle="combo" dx="15" fmlaLink="F8" fmlaRange="$J$4:$J$5" noThreeD="1" sel="1" val="0"/>
</file>

<file path=xl/ctrlProps/ctrlProp27.xml><?xml version="1.0" encoding="utf-8"?>
<formControlPr xmlns="http://schemas.microsoft.com/office/spreadsheetml/2009/9/main" objectType="Drop" dropStyle="combo" dx="15" fmlaLink="G8" fmlaRange="$J$4:$J$5" noThreeD="1" sel="1" val="0"/>
</file>

<file path=xl/ctrlProps/ctrlProp28.xml><?xml version="1.0" encoding="utf-8"?>
<formControlPr xmlns="http://schemas.microsoft.com/office/spreadsheetml/2009/9/main" objectType="Drop" dropStyle="combo" dx="15" fmlaLink="H8" fmlaRange="$J$4:$J$5" noThreeD="1" sel="1" val="0"/>
</file>

<file path=xl/ctrlProps/ctrlProp29.xml><?xml version="1.0" encoding="utf-8"?>
<formControlPr xmlns="http://schemas.microsoft.com/office/spreadsheetml/2009/9/main" objectType="Drop" dropStyle="combo" dx="15" fmlaLink="I8" fmlaRange="$J$4:$J$5" noThreeD="1" sel="1" val="0"/>
</file>

<file path=xl/ctrlProps/ctrlProp3.xml><?xml version="1.0" encoding="utf-8"?>
<formControlPr xmlns="http://schemas.microsoft.com/office/spreadsheetml/2009/9/main" objectType="CheckBox" fmlaLink="G15" noThreeD="1"/>
</file>

<file path=xl/ctrlProps/ctrlProp4.xml><?xml version="1.0" encoding="utf-8"?>
<formControlPr xmlns="http://schemas.microsoft.com/office/spreadsheetml/2009/9/main" objectType="CheckBox" fmlaLink="G19" noThreeD="1"/>
</file>

<file path=xl/ctrlProps/ctrlProp5.xml><?xml version="1.0" encoding="utf-8"?>
<formControlPr xmlns="http://schemas.microsoft.com/office/spreadsheetml/2009/9/main" objectType="CheckBox" fmlaLink="F15" noThreeD="1"/>
</file>

<file path=xl/ctrlProps/ctrlProp6.xml><?xml version="1.0" encoding="utf-8"?>
<formControlPr xmlns="http://schemas.microsoft.com/office/spreadsheetml/2009/9/main" objectType="CheckBox" fmlaLink="F17" noThreeD="1"/>
</file>

<file path=xl/ctrlProps/ctrlProp7.xml><?xml version="1.0" encoding="utf-8"?>
<formControlPr xmlns="http://schemas.microsoft.com/office/spreadsheetml/2009/9/main" objectType="CheckBox" fmlaLink="F19" noThreeD="1"/>
</file>

<file path=xl/ctrlProps/ctrlProp8.xml><?xml version="1.0" encoding="utf-8"?>
<formControlPr xmlns="http://schemas.microsoft.com/office/spreadsheetml/2009/9/main" objectType="CheckBox" fmlaLink="G20" noThreeD="1"/>
</file>

<file path=xl/ctrlProps/ctrlProp9.xml><?xml version="1.0" encoding="utf-8"?>
<formControlPr xmlns="http://schemas.microsoft.com/office/spreadsheetml/2009/9/main" objectType="CheckBox" fmlaLink="F20"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12700</xdr:colOff>
          <xdr:row>13</xdr:row>
          <xdr:rowOff>25400</xdr:rowOff>
        </xdr:from>
        <xdr:to>
          <xdr:col>6</xdr:col>
          <xdr:colOff>0</xdr:colOff>
          <xdr:row>14</xdr:row>
          <xdr:rowOff>25400</xdr:rowOff>
        </xdr:to>
        <xdr:sp macro="" textlink="">
          <xdr:nvSpPr>
            <xdr:cNvPr id="1076" name="Check Box 52" hidden="1">
              <a:extLst>
                <a:ext uri="{63B3BB69-23CF-44E3-9099-C40C66FF867C}">
                  <a14:compatExt spid="_x0000_s1076"/>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1200" b="0" i="0" u="none" strike="noStrike" baseline="0">
                  <a:solidFill>
                    <a:srgbClr val="000000"/>
                  </a:solidFill>
                  <a:latin typeface="Calibri" pitchFamily="2" charset="0"/>
                  <a:cs typeface="Calibri" pitchFamily="2" charset="0"/>
                </a:rPr>
                <a:t>No</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12700</xdr:colOff>
          <xdr:row>13</xdr:row>
          <xdr:rowOff>25400</xdr:rowOff>
        </xdr:from>
        <xdr:to>
          <xdr:col>7</xdr:col>
          <xdr:colOff>0</xdr:colOff>
          <xdr:row>14</xdr:row>
          <xdr:rowOff>25400</xdr:rowOff>
        </xdr:to>
        <xdr:sp macro="" textlink="">
          <xdr:nvSpPr>
            <xdr:cNvPr id="1081" name="Check Box 57" hidden="1">
              <a:extLst>
                <a:ext uri="{63B3BB69-23CF-44E3-9099-C40C66FF867C}">
                  <a14:compatExt spid="_x0000_s1081"/>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1200" b="0" i="0" u="none" strike="noStrike" baseline="0">
                  <a:solidFill>
                    <a:srgbClr val="000000"/>
                  </a:solidFill>
                  <a:latin typeface="Calibri" pitchFamily="2" charset="0"/>
                  <a:cs typeface="Calibri" pitchFamily="2" charset="0"/>
                </a:rPr>
                <a:t>Yes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12700</xdr:colOff>
          <xdr:row>14</xdr:row>
          <xdr:rowOff>25400</xdr:rowOff>
        </xdr:from>
        <xdr:to>
          <xdr:col>7</xdr:col>
          <xdr:colOff>0</xdr:colOff>
          <xdr:row>15</xdr:row>
          <xdr:rowOff>25400</xdr:rowOff>
        </xdr:to>
        <xdr:sp macro="" textlink="">
          <xdr:nvSpPr>
            <xdr:cNvPr id="1082" name="Check Box 58" hidden="1">
              <a:extLst>
                <a:ext uri="{63B3BB69-23CF-44E3-9099-C40C66FF867C}">
                  <a14:compatExt spid="_x0000_s1082"/>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1200" b="0" i="0" u="none" strike="noStrike" baseline="0">
                  <a:solidFill>
                    <a:srgbClr val="000000"/>
                  </a:solidFill>
                  <a:latin typeface="Calibri" pitchFamily="2" charset="0"/>
                  <a:cs typeface="Calibri" pitchFamily="2" charset="0"/>
                </a:rPr>
                <a:t>Yes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12700</xdr:colOff>
          <xdr:row>16</xdr:row>
          <xdr:rowOff>25400</xdr:rowOff>
        </xdr:from>
        <xdr:to>
          <xdr:col>7</xdr:col>
          <xdr:colOff>0</xdr:colOff>
          <xdr:row>17</xdr:row>
          <xdr:rowOff>25400</xdr:rowOff>
        </xdr:to>
        <xdr:sp macro="" textlink="">
          <xdr:nvSpPr>
            <xdr:cNvPr id="1083" name="Check Box 59" hidden="1">
              <a:extLst>
                <a:ext uri="{63B3BB69-23CF-44E3-9099-C40C66FF867C}">
                  <a14:compatExt spid="_x0000_s1083"/>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1200" b="0" i="0" u="none" strike="noStrike" baseline="0">
                  <a:solidFill>
                    <a:srgbClr val="000000"/>
                  </a:solidFill>
                  <a:latin typeface="Calibri" pitchFamily="2" charset="0"/>
                  <a:cs typeface="Calibri" pitchFamily="2" charset="0"/>
                </a:rPr>
                <a:t>Yes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12700</xdr:colOff>
          <xdr:row>18</xdr:row>
          <xdr:rowOff>25400</xdr:rowOff>
        </xdr:from>
        <xdr:to>
          <xdr:col>7</xdr:col>
          <xdr:colOff>0</xdr:colOff>
          <xdr:row>19</xdr:row>
          <xdr:rowOff>25400</xdr:rowOff>
        </xdr:to>
        <xdr:sp macro="" textlink="">
          <xdr:nvSpPr>
            <xdr:cNvPr id="1085" name="Check Box 61" hidden="1">
              <a:extLst>
                <a:ext uri="{63B3BB69-23CF-44E3-9099-C40C66FF867C}">
                  <a14:compatExt spid="_x0000_s1085"/>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1200" b="0" i="0" u="none" strike="noStrike" baseline="0">
                  <a:solidFill>
                    <a:srgbClr val="000000"/>
                  </a:solidFill>
                  <a:latin typeface="Calibri" pitchFamily="2" charset="0"/>
                  <a:cs typeface="Calibri" pitchFamily="2" charset="0"/>
                </a:rPr>
                <a:t>Yes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12700</xdr:colOff>
          <xdr:row>14</xdr:row>
          <xdr:rowOff>25400</xdr:rowOff>
        </xdr:from>
        <xdr:to>
          <xdr:col>6</xdr:col>
          <xdr:colOff>0</xdr:colOff>
          <xdr:row>15</xdr:row>
          <xdr:rowOff>25400</xdr:rowOff>
        </xdr:to>
        <xdr:sp macro="" textlink="">
          <xdr:nvSpPr>
            <xdr:cNvPr id="1094" name="Check Box 70" hidden="1">
              <a:extLst>
                <a:ext uri="{63B3BB69-23CF-44E3-9099-C40C66FF867C}">
                  <a14:compatExt spid="_x0000_s1094"/>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1200" b="0" i="0" u="none" strike="noStrike" baseline="0">
                  <a:solidFill>
                    <a:srgbClr val="000000"/>
                  </a:solidFill>
                  <a:latin typeface="Calibri" pitchFamily="2" charset="0"/>
                  <a:cs typeface="Calibri" pitchFamily="2" charset="0"/>
                </a:rPr>
                <a:t>No</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12700</xdr:colOff>
          <xdr:row>16</xdr:row>
          <xdr:rowOff>25400</xdr:rowOff>
        </xdr:from>
        <xdr:to>
          <xdr:col>6</xdr:col>
          <xdr:colOff>0</xdr:colOff>
          <xdr:row>17</xdr:row>
          <xdr:rowOff>25400</xdr:rowOff>
        </xdr:to>
        <xdr:sp macro="" textlink="">
          <xdr:nvSpPr>
            <xdr:cNvPr id="1095" name="Check Box 71" hidden="1">
              <a:extLst>
                <a:ext uri="{63B3BB69-23CF-44E3-9099-C40C66FF867C}">
                  <a14:compatExt spid="_x0000_s1095"/>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1200" b="0" i="0" u="none" strike="noStrike" baseline="0">
                  <a:solidFill>
                    <a:srgbClr val="000000"/>
                  </a:solidFill>
                  <a:latin typeface="Calibri" pitchFamily="2" charset="0"/>
                  <a:cs typeface="Calibri" pitchFamily="2" charset="0"/>
                </a:rPr>
                <a:t>No</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12700</xdr:colOff>
          <xdr:row>18</xdr:row>
          <xdr:rowOff>25400</xdr:rowOff>
        </xdr:from>
        <xdr:to>
          <xdr:col>6</xdr:col>
          <xdr:colOff>0</xdr:colOff>
          <xdr:row>19</xdr:row>
          <xdr:rowOff>25400</xdr:rowOff>
        </xdr:to>
        <xdr:sp macro="" textlink="">
          <xdr:nvSpPr>
            <xdr:cNvPr id="1097" name="Check Box 73" hidden="1">
              <a:extLst>
                <a:ext uri="{63B3BB69-23CF-44E3-9099-C40C66FF867C}">
                  <a14:compatExt spid="_x0000_s1097"/>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1200" b="0" i="0" u="none" strike="noStrike" baseline="0">
                  <a:solidFill>
                    <a:srgbClr val="000000"/>
                  </a:solidFill>
                  <a:latin typeface="Calibri" pitchFamily="2" charset="0"/>
                  <a:cs typeface="Calibri" pitchFamily="2" charset="0"/>
                </a:rPr>
                <a:t>No</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12700</xdr:colOff>
          <xdr:row>19</xdr:row>
          <xdr:rowOff>25400</xdr:rowOff>
        </xdr:from>
        <xdr:to>
          <xdr:col>7</xdr:col>
          <xdr:colOff>0</xdr:colOff>
          <xdr:row>20</xdr:row>
          <xdr:rowOff>25400</xdr:rowOff>
        </xdr:to>
        <xdr:sp macro="" textlink="">
          <xdr:nvSpPr>
            <xdr:cNvPr id="1099" name="Check Box 75" hidden="1">
              <a:extLst>
                <a:ext uri="{63B3BB69-23CF-44E3-9099-C40C66FF867C}">
                  <a14:compatExt spid="_x0000_s1099"/>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1200" b="0" i="0" u="none" strike="noStrike" baseline="0">
                  <a:solidFill>
                    <a:srgbClr val="000000"/>
                  </a:solidFill>
                  <a:latin typeface="Calibri" pitchFamily="2" charset="0"/>
                  <a:cs typeface="Calibri" pitchFamily="2" charset="0"/>
                </a:rPr>
                <a:t>Yes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12700</xdr:colOff>
          <xdr:row>19</xdr:row>
          <xdr:rowOff>25400</xdr:rowOff>
        </xdr:from>
        <xdr:to>
          <xdr:col>6</xdr:col>
          <xdr:colOff>0</xdr:colOff>
          <xdr:row>20</xdr:row>
          <xdr:rowOff>25400</xdr:rowOff>
        </xdr:to>
        <xdr:sp macro="" textlink="">
          <xdr:nvSpPr>
            <xdr:cNvPr id="1100" name="Check Box 76" hidden="1">
              <a:extLst>
                <a:ext uri="{63B3BB69-23CF-44E3-9099-C40C66FF867C}">
                  <a14:compatExt spid="_x0000_s1100"/>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1200" b="0" i="0" u="none" strike="noStrike" baseline="0">
                  <a:solidFill>
                    <a:srgbClr val="000000"/>
                  </a:solidFill>
                  <a:latin typeface="Calibri" pitchFamily="2" charset="0"/>
                  <a:cs typeface="Calibri" pitchFamily="2" charset="0"/>
                </a:rPr>
                <a:t>No</a:t>
              </a:r>
            </a:p>
          </xdr:txBody>
        </xdr:sp>
        <xdr:clientData fPrintsWithSheet="0"/>
      </xdr:twoCellAnchor>
    </mc:Choice>
    <mc:Fallback/>
  </mc:AlternateContent>
  <xdr:twoCellAnchor editAs="oneCell">
    <xdr:from>
      <xdr:col>1</xdr:col>
      <xdr:colOff>51314</xdr:colOff>
      <xdr:row>1</xdr:row>
      <xdr:rowOff>51314</xdr:rowOff>
    </xdr:from>
    <xdr:to>
      <xdr:col>2</xdr:col>
      <xdr:colOff>1617418</xdr:colOff>
      <xdr:row>4</xdr:row>
      <xdr:rowOff>230910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525960" y="372021"/>
          <a:ext cx="2040751" cy="1141717"/>
        </a:xfrm>
        <a:prstGeom prst="rect">
          <a:avLst/>
        </a:prstGeom>
      </xdr:spPr>
    </xdr:pic>
    <xdr:clientData/>
  </xdr:twoCellAnchor>
  <mc:AlternateContent xmlns:mc="http://schemas.openxmlformats.org/markup-compatibility/2006">
    <mc:Choice xmlns:a14="http://schemas.microsoft.com/office/drawing/2010/main" Requires="a14">
      <xdr:twoCellAnchor>
        <xdr:from>
          <xdr:col>6</xdr:col>
          <xdr:colOff>12700</xdr:colOff>
          <xdr:row>17</xdr:row>
          <xdr:rowOff>25400</xdr:rowOff>
        </xdr:from>
        <xdr:to>
          <xdr:col>7</xdr:col>
          <xdr:colOff>0</xdr:colOff>
          <xdr:row>18</xdr:row>
          <xdr:rowOff>25400</xdr:rowOff>
        </xdr:to>
        <xdr:sp macro="" textlink="">
          <xdr:nvSpPr>
            <xdr:cNvPr id="1101" name="Check Box 77" hidden="1">
              <a:extLst>
                <a:ext uri="{63B3BB69-23CF-44E3-9099-C40C66FF867C}">
                  <a14:compatExt spid="_x0000_s1101"/>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1200" b="0" i="0" u="none" strike="noStrike" baseline="0">
                  <a:solidFill>
                    <a:srgbClr val="000000"/>
                  </a:solidFill>
                  <a:latin typeface="Calibri" pitchFamily="2" charset="0"/>
                  <a:cs typeface="Calibri" pitchFamily="2" charset="0"/>
                </a:rPr>
                <a:t>Yes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50800</xdr:colOff>
          <xdr:row>7</xdr:row>
          <xdr:rowOff>12700</xdr:rowOff>
        </xdr:from>
        <xdr:to>
          <xdr:col>3</xdr:col>
          <xdr:colOff>1917700</xdr:colOff>
          <xdr:row>7</xdr:row>
          <xdr:rowOff>304800</xdr:rowOff>
        </xdr:to>
        <xdr:sp macro="" textlink="">
          <xdr:nvSpPr>
            <xdr:cNvPr id="2049" name="Drop Down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50800</xdr:colOff>
          <xdr:row>7</xdr:row>
          <xdr:rowOff>12700</xdr:rowOff>
        </xdr:from>
        <xdr:to>
          <xdr:col>4</xdr:col>
          <xdr:colOff>1917700</xdr:colOff>
          <xdr:row>7</xdr:row>
          <xdr:rowOff>304800</xdr:rowOff>
        </xdr:to>
        <xdr:sp macro="" textlink="">
          <xdr:nvSpPr>
            <xdr:cNvPr id="2055" name="Drop Down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50800</xdr:colOff>
          <xdr:row>7</xdr:row>
          <xdr:rowOff>12700</xdr:rowOff>
        </xdr:from>
        <xdr:to>
          <xdr:col>5</xdr:col>
          <xdr:colOff>1917700</xdr:colOff>
          <xdr:row>7</xdr:row>
          <xdr:rowOff>304800</xdr:rowOff>
        </xdr:to>
        <xdr:sp macro="" textlink="">
          <xdr:nvSpPr>
            <xdr:cNvPr id="2056" name="Drop Down 8"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50800</xdr:colOff>
          <xdr:row>7</xdr:row>
          <xdr:rowOff>12700</xdr:rowOff>
        </xdr:from>
        <xdr:to>
          <xdr:col>6</xdr:col>
          <xdr:colOff>1917700</xdr:colOff>
          <xdr:row>7</xdr:row>
          <xdr:rowOff>304800</xdr:rowOff>
        </xdr:to>
        <xdr:sp macro="" textlink="">
          <xdr:nvSpPr>
            <xdr:cNvPr id="2057" name="Drop Down 9"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50800</xdr:colOff>
          <xdr:row>7</xdr:row>
          <xdr:rowOff>12700</xdr:rowOff>
        </xdr:from>
        <xdr:to>
          <xdr:col>7</xdr:col>
          <xdr:colOff>1917700</xdr:colOff>
          <xdr:row>7</xdr:row>
          <xdr:rowOff>304800</xdr:rowOff>
        </xdr:to>
        <xdr:sp macro="" textlink="">
          <xdr:nvSpPr>
            <xdr:cNvPr id="2058" name="Drop Down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50800</xdr:colOff>
          <xdr:row>7</xdr:row>
          <xdr:rowOff>12700</xdr:rowOff>
        </xdr:from>
        <xdr:to>
          <xdr:col>8</xdr:col>
          <xdr:colOff>1917700</xdr:colOff>
          <xdr:row>7</xdr:row>
          <xdr:rowOff>304800</xdr:rowOff>
        </xdr:to>
        <xdr:sp macro="" textlink="">
          <xdr:nvSpPr>
            <xdr:cNvPr id="2059" name="Drop Down 11" hidden="1">
              <a:extLst>
                <a:ext uri="{63B3BB69-23CF-44E3-9099-C40C66FF867C}">
                  <a14:compatExt spid="_x0000_s2059"/>
                </a:ext>
                <a:ext uri="{FF2B5EF4-FFF2-40B4-BE49-F238E27FC236}">
                  <a16:creationId xmlns:a16="http://schemas.microsoft.com/office/drawing/2014/main" id="{00000000-0008-0000-0100-00000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51313</xdr:colOff>
      <xdr:row>1</xdr:row>
      <xdr:rowOff>64142</xdr:rowOff>
    </xdr:from>
    <xdr:to>
      <xdr:col>2</xdr:col>
      <xdr:colOff>1643074</xdr:colOff>
      <xdr:row>4</xdr:row>
      <xdr:rowOff>243738</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500303" y="384849"/>
          <a:ext cx="2040751" cy="114171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50800</xdr:colOff>
          <xdr:row>7</xdr:row>
          <xdr:rowOff>12700</xdr:rowOff>
        </xdr:from>
        <xdr:to>
          <xdr:col>3</xdr:col>
          <xdr:colOff>1917700</xdr:colOff>
          <xdr:row>7</xdr:row>
          <xdr:rowOff>304800</xdr:rowOff>
        </xdr:to>
        <xdr:sp macro="" textlink="">
          <xdr:nvSpPr>
            <xdr:cNvPr id="3079" name="Drop Down 7" hidden="1">
              <a:extLst>
                <a:ext uri="{63B3BB69-23CF-44E3-9099-C40C66FF867C}">
                  <a14:compatExt spid="_x0000_s3079"/>
                </a:ext>
                <a:ext uri="{FF2B5EF4-FFF2-40B4-BE49-F238E27FC236}">
                  <a16:creationId xmlns:a16="http://schemas.microsoft.com/office/drawing/2014/main" id="{00000000-0008-0000-02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50800</xdr:colOff>
          <xdr:row>7</xdr:row>
          <xdr:rowOff>12700</xdr:rowOff>
        </xdr:from>
        <xdr:to>
          <xdr:col>4</xdr:col>
          <xdr:colOff>1917700</xdr:colOff>
          <xdr:row>7</xdr:row>
          <xdr:rowOff>304800</xdr:rowOff>
        </xdr:to>
        <xdr:sp macro="" textlink="">
          <xdr:nvSpPr>
            <xdr:cNvPr id="3080" name="Drop Down 8" hidden="1">
              <a:extLst>
                <a:ext uri="{63B3BB69-23CF-44E3-9099-C40C66FF867C}">
                  <a14:compatExt spid="_x0000_s3080"/>
                </a:ext>
                <a:ext uri="{FF2B5EF4-FFF2-40B4-BE49-F238E27FC236}">
                  <a16:creationId xmlns:a16="http://schemas.microsoft.com/office/drawing/2014/main" id="{00000000-0008-0000-02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50800</xdr:colOff>
          <xdr:row>7</xdr:row>
          <xdr:rowOff>12700</xdr:rowOff>
        </xdr:from>
        <xdr:to>
          <xdr:col>5</xdr:col>
          <xdr:colOff>1917700</xdr:colOff>
          <xdr:row>7</xdr:row>
          <xdr:rowOff>304800</xdr:rowOff>
        </xdr:to>
        <xdr:sp macro="" textlink="">
          <xdr:nvSpPr>
            <xdr:cNvPr id="3081" name="Drop Down 9" hidden="1">
              <a:extLst>
                <a:ext uri="{63B3BB69-23CF-44E3-9099-C40C66FF867C}">
                  <a14:compatExt spid="_x0000_s3081"/>
                </a:ext>
                <a:ext uri="{FF2B5EF4-FFF2-40B4-BE49-F238E27FC236}">
                  <a16:creationId xmlns:a16="http://schemas.microsoft.com/office/drawing/2014/main" id="{00000000-0008-0000-02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50800</xdr:colOff>
          <xdr:row>7</xdr:row>
          <xdr:rowOff>12700</xdr:rowOff>
        </xdr:from>
        <xdr:to>
          <xdr:col>6</xdr:col>
          <xdr:colOff>1917700</xdr:colOff>
          <xdr:row>7</xdr:row>
          <xdr:rowOff>304800</xdr:rowOff>
        </xdr:to>
        <xdr:sp macro="" textlink="">
          <xdr:nvSpPr>
            <xdr:cNvPr id="3082" name="Drop Down 10" hidden="1">
              <a:extLst>
                <a:ext uri="{63B3BB69-23CF-44E3-9099-C40C66FF867C}">
                  <a14:compatExt spid="_x0000_s3082"/>
                </a:ext>
                <a:ext uri="{FF2B5EF4-FFF2-40B4-BE49-F238E27FC236}">
                  <a16:creationId xmlns:a16="http://schemas.microsoft.com/office/drawing/2014/main" id="{00000000-0008-0000-02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50800</xdr:colOff>
          <xdr:row>7</xdr:row>
          <xdr:rowOff>12700</xdr:rowOff>
        </xdr:from>
        <xdr:to>
          <xdr:col>7</xdr:col>
          <xdr:colOff>1917700</xdr:colOff>
          <xdr:row>7</xdr:row>
          <xdr:rowOff>304800</xdr:rowOff>
        </xdr:to>
        <xdr:sp macro="" textlink="">
          <xdr:nvSpPr>
            <xdr:cNvPr id="3083" name="Drop Down 11" hidden="1">
              <a:extLst>
                <a:ext uri="{63B3BB69-23CF-44E3-9099-C40C66FF867C}">
                  <a14:compatExt spid="_x0000_s3083"/>
                </a:ext>
                <a:ext uri="{FF2B5EF4-FFF2-40B4-BE49-F238E27FC236}">
                  <a16:creationId xmlns:a16="http://schemas.microsoft.com/office/drawing/2014/main" id="{00000000-0008-0000-02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50800</xdr:colOff>
          <xdr:row>7</xdr:row>
          <xdr:rowOff>12700</xdr:rowOff>
        </xdr:from>
        <xdr:to>
          <xdr:col>8</xdr:col>
          <xdr:colOff>1917700</xdr:colOff>
          <xdr:row>7</xdr:row>
          <xdr:rowOff>304800</xdr:rowOff>
        </xdr:to>
        <xdr:sp macro="" textlink="">
          <xdr:nvSpPr>
            <xdr:cNvPr id="3084" name="Drop Down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63500</xdr:colOff>
      <xdr:row>1</xdr:row>
      <xdr:rowOff>63500</xdr:rowOff>
    </xdr:from>
    <xdr:to>
      <xdr:col>2</xdr:col>
      <xdr:colOff>1659751</xdr:colOff>
      <xdr:row>4</xdr:row>
      <xdr:rowOff>252717</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508000" y="381000"/>
          <a:ext cx="2040751" cy="11417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50800</xdr:colOff>
          <xdr:row>7</xdr:row>
          <xdr:rowOff>12700</xdr:rowOff>
        </xdr:from>
        <xdr:to>
          <xdr:col>3</xdr:col>
          <xdr:colOff>1917700</xdr:colOff>
          <xdr:row>7</xdr:row>
          <xdr:rowOff>304800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50800</xdr:colOff>
          <xdr:row>7</xdr:row>
          <xdr:rowOff>12700</xdr:rowOff>
        </xdr:from>
        <xdr:to>
          <xdr:col>4</xdr:col>
          <xdr:colOff>1917700</xdr:colOff>
          <xdr:row>7</xdr:row>
          <xdr:rowOff>304800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50800</xdr:colOff>
          <xdr:row>7</xdr:row>
          <xdr:rowOff>12700</xdr:rowOff>
        </xdr:from>
        <xdr:to>
          <xdr:col>5</xdr:col>
          <xdr:colOff>1917700</xdr:colOff>
          <xdr:row>7</xdr:row>
          <xdr:rowOff>304800</xdr:rowOff>
        </xdr:to>
        <xdr:sp macro="" textlink="">
          <xdr:nvSpPr>
            <xdr:cNvPr id="4099" name="Drop Down 3" hidden="1">
              <a:extLst>
                <a:ext uri="{63B3BB69-23CF-44E3-9099-C40C66FF867C}">
                  <a14:compatExt spid="_x0000_s4099"/>
                </a:ext>
                <a:ext uri="{FF2B5EF4-FFF2-40B4-BE49-F238E27FC236}">
                  <a16:creationId xmlns:a16="http://schemas.microsoft.com/office/drawing/2014/main" id="{00000000-0008-0000-0300-000003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50800</xdr:colOff>
          <xdr:row>7</xdr:row>
          <xdr:rowOff>12700</xdr:rowOff>
        </xdr:from>
        <xdr:to>
          <xdr:col>6</xdr:col>
          <xdr:colOff>1917700</xdr:colOff>
          <xdr:row>7</xdr:row>
          <xdr:rowOff>304800</xdr:rowOff>
        </xdr:to>
        <xdr:sp macro="" textlink="">
          <xdr:nvSpPr>
            <xdr:cNvPr id="4100" name="Drop Down 4" hidden="1">
              <a:extLst>
                <a:ext uri="{63B3BB69-23CF-44E3-9099-C40C66FF867C}">
                  <a14:compatExt spid="_x0000_s4100"/>
                </a:ext>
                <a:ext uri="{FF2B5EF4-FFF2-40B4-BE49-F238E27FC236}">
                  <a16:creationId xmlns:a16="http://schemas.microsoft.com/office/drawing/2014/main" id="{00000000-0008-0000-0300-000004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50800</xdr:colOff>
          <xdr:row>7</xdr:row>
          <xdr:rowOff>12700</xdr:rowOff>
        </xdr:from>
        <xdr:to>
          <xdr:col>7</xdr:col>
          <xdr:colOff>1917700</xdr:colOff>
          <xdr:row>7</xdr:row>
          <xdr:rowOff>304800</xdr:rowOff>
        </xdr:to>
        <xdr:sp macro="" textlink="">
          <xdr:nvSpPr>
            <xdr:cNvPr id="4101" name="Drop Down 5" hidden="1">
              <a:extLst>
                <a:ext uri="{63B3BB69-23CF-44E3-9099-C40C66FF867C}">
                  <a14:compatExt spid="_x0000_s4101"/>
                </a:ext>
                <a:ext uri="{FF2B5EF4-FFF2-40B4-BE49-F238E27FC236}">
                  <a16:creationId xmlns:a16="http://schemas.microsoft.com/office/drawing/2014/main" id="{00000000-0008-0000-0300-000005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50800</xdr:colOff>
          <xdr:row>7</xdr:row>
          <xdr:rowOff>12700</xdr:rowOff>
        </xdr:from>
        <xdr:to>
          <xdr:col>8</xdr:col>
          <xdr:colOff>1917700</xdr:colOff>
          <xdr:row>7</xdr:row>
          <xdr:rowOff>304800</xdr:rowOff>
        </xdr:to>
        <xdr:sp macro="" textlink="">
          <xdr:nvSpPr>
            <xdr:cNvPr id="4102" name="Drop Down 6" hidden="1">
              <a:extLst>
                <a:ext uri="{63B3BB69-23CF-44E3-9099-C40C66FF867C}">
                  <a14:compatExt spid="_x0000_s4102"/>
                </a:ext>
                <a:ext uri="{FF2B5EF4-FFF2-40B4-BE49-F238E27FC236}">
                  <a16:creationId xmlns:a16="http://schemas.microsoft.com/office/drawing/2014/main" id="{00000000-0008-0000-0300-000006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50800</xdr:colOff>
      <xdr:row>1</xdr:row>
      <xdr:rowOff>63500</xdr:rowOff>
    </xdr:from>
    <xdr:to>
      <xdr:col>2</xdr:col>
      <xdr:colOff>1647051</xdr:colOff>
      <xdr:row>4</xdr:row>
      <xdr:rowOff>252717</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508000" y="381000"/>
          <a:ext cx="2040751" cy="11417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63500</xdr:colOff>
      <xdr:row>1</xdr:row>
      <xdr:rowOff>76200</xdr:rowOff>
    </xdr:from>
    <xdr:to>
      <xdr:col>2</xdr:col>
      <xdr:colOff>1659751</xdr:colOff>
      <xdr:row>4</xdr:row>
      <xdr:rowOff>265417</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520700" y="393700"/>
          <a:ext cx="2040751" cy="114171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50800</xdr:colOff>
      <xdr:row>1</xdr:row>
      <xdr:rowOff>63500</xdr:rowOff>
    </xdr:from>
    <xdr:to>
      <xdr:col>2</xdr:col>
      <xdr:colOff>1647051</xdr:colOff>
      <xdr:row>4</xdr:row>
      <xdr:rowOff>252717</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508000" y="381000"/>
          <a:ext cx="2040751" cy="1141717"/>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7.xml"/><Relationship Id="rId3" Type="http://schemas.openxmlformats.org/officeDocument/2006/relationships/ctrlProp" Target="../ctrlProps/ctrlProp12.xml"/><Relationship Id="rId7" Type="http://schemas.openxmlformats.org/officeDocument/2006/relationships/ctrlProp" Target="../ctrlProps/ctrlProp16.xml"/><Relationship Id="rId2" Type="http://schemas.openxmlformats.org/officeDocument/2006/relationships/vmlDrawing" Target="../drawings/vmlDrawing2.vml"/><Relationship Id="rId1" Type="http://schemas.openxmlformats.org/officeDocument/2006/relationships/drawing" Target="../drawings/drawing2.xml"/><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23.xml"/><Relationship Id="rId3" Type="http://schemas.openxmlformats.org/officeDocument/2006/relationships/ctrlProp" Target="../ctrlProps/ctrlProp18.xml"/><Relationship Id="rId7" Type="http://schemas.openxmlformats.org/officeDocument/2006/relationships/ctrlProp" Target="../ctrlProps/ctrlProp22.xml"/><Relationship Id="rId2" Type="http://schemas.openxmlformats.org/officeDocument/2006/relationships/vmlDrawing" Target="../drawings/vmlDrawing3.vml"/><Relationship Id="rId1" Type="http://schemas.openxmlformats.org/officeDocument/2006/relationships/drawing" Target="../drawings/drawing3.xml"/><Relationship Id="rId6" Type="http://schemas.openxmlformats.org/officeDocument/2006/relationships/ctrlProp" Target="../ctrlProps/ctrlProp21.xml"/><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9.xml"/><Relationship Id="rId3" Type="http://schemas.openxmlformats.org/officeDocument/2006/relationships/ctrlProp" Target="../ctrlProps/ctrlProp24.xml"/><Relationship Id="rId7" Type="http://schemas.openxmlformats.org/officeDocument/2006/relationships/ctrlProp" Target="../ctrlProps/ctrlProp28.xml"/><Relationship Id="rId2" Type="http://schemas.openxmlformats.org/officeDocument/2006/relationships/vmlDrawing" Target="../drawings/vmlDrawing4.vml"/><Relationship Id="rId1" Type="http://schemas.openxmlformats.org/officeDocument/2006/relationships/drawing" Target="../drawings/drawing4.xml"/><Relationship Id="rId6" Type="http://schemas.openxmlformats.org/officeDocument/2006/relationships/ctrlProp" Target="../ctrlProps/ctrlProp27.xml"/><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FB2A5-5395-374F-83A0-FD8F25A1F9C5}">
  <dimension ref="A1:O1048576"/>
  <sheetViews>
    <sheetView showRowColHeaders="0" topLeftCell="A15" zoomScale="99" zoomScaleNormal="100" workbookViewId="0">
      <selection activeCell="D9" sqref="D9:G9"/>
    </sheetView>
  </sheetViews>
  <sheetFormatPr baseColWidth="10" defaultColWidth="10.83203125" defaultRowHeight="20" zeroHeight="1"/>
  <cols>
    <col min="1" max="2" width="6.1640625" style="53" customWidth="1"/>
    <col min="3" max="3" width="22.6640625" style="53" customWidth="1"/>
    <col min="4" max="4" width="39.5" style="53" customWidth="1"/>
    <col min="5" max="11" width="9" style="53" customWidth="1"/>
    <col min="12" max="12" width="14.5" style="53" customWidth="1"/>
    <col min="13" max="15" width="6" style="53" customWidth="1"/>
    <col min="16" max="16384" width="10.83203125" style="53"/>
  </cols>
  <sheetData>
    <row r="1" spans="1:15" ht="25" customHeight="1">
      <c r="A1" s="54"/>
      <c r="B1" s="54"/>
      <c r="C1" s="54"/>
      <c r="D1" s="54"/>
      <c r="E1" s="54"/>
      <c r="F1" s="54"/>
      <c r="G1" s="54"/>
      <c r="H1" s="54"/>
      <c r="I1" s="54"/>
      <c r="J1" s="54"/>
      <c r="K1" s="54"/>
      <c r="L1" s="54"/>
      <c r="M1" s="54"/>
      <c r="N1" s="54"/>
      <c r="O1" s="54"/>
    </row>
    <row r="2" spans="1:15" ht="25" customHeight="1">
      <c r="A2" s="54"/>
      <c r="B2" s="55"/>
      <c r="C2" s="56"/>
      <c r="D2" s="56"/>
      <c r="E2" s="56"/>
      <c r="F2" s="56"/>
      <c r="G2" s="56"/>
      <c r="H2" s="56"/>
      <c r="I2" s="56"/>
      <c r="J2" s="56"/>
      <c r="K2" s="56"/>
      <c r="L2" s="56"/>
      <c r="M2" s="56"/>
      <c r="N2" s="57"/>
      <c r="O2" s="54"/>
    </row>
    <row r="3" spans="1:15" ht="25" customHeight="1">
      <c r="A3" s="54"/>
      <c r="B3" s="58"/>
      <c r="C3" s="46"/>
      <c r="D3" s="46"/>
      <c r="E3" s="46"/>
      <c r="F3" s="46"/>
      <c r="G3" s="46"/>
      <c r="H3" s="46"/>
      <c r="I3" s="46"/>
      <c r="J3" s="46"/>
      <c r="K3" s="46"/>
      <c r="L3" s="46"/>
      <c r="M3" s="46"/>
      <c r="N3" s="44"/>
      <c r="O3" s="54"/>
    </row>
    <row r="4" spans="1:15" ht="25" customHeight="1">
      <c r="A4" s="54"/>
      <c r="B4" s="58"/>
      <c r="C4" s="85" t="s">
        <v>0</v>
      </c>
      <c r="D4" s="85"/>
      <c r="E4" s="85"/>
      <c r="F4" s="85"/>
      <c r="G4" s="85"/>
      <c r="H4" s="85"/>
      <c r="I4" s="85"/>
      <c r="J4" s="85"/>
      <c r="K4" s="85"/>
      <c r="L4" s="85"/>
      <c r="M4" s="85"/>
      <c r="N4" s="44"/>
      <c r="O4" s="54"/>
    </row>
    <row r="5" spans="1:15" ht="25" customHeight="1">
      <c r="A5" s="54"/>
      <c r="B5" s="58"/>
      <c r="C5" s="19"/>
      <c r="D5" s="19"/>
      <c r="E5" s="19"/>
      <c r="F5" s="19"/>
      <c r="G5" s="19"/>
      <c r="H5" s="19"/>
      <c r="I5" s="19"/>
      <c r="J5" s="19"/>
      <c r="K5" s="19"/>
      <c r="L5" s="19"/>
      <c r="M5" s="19"/>
      <c r="N5" s="44"/>
      <c r="O5" s="54"/>
    </row>
    <row r="6" spans="1:15" ht="25" customHeight="1">
      <c r="A6" s="54"/>
      <c r="B6" s="58"/>
      <c r="C6" s="86" t="s">
        <v>1</v>
      </c>
      <c r="D6" s="86"/>
      <c r="E6" s="86"/>
      <c r="F6" s="86"/>
      <c r="G6" s="86"/>
      <c r="H6" s="86"/>
      <c r="I6" s="86"/>
      <c r="J6" s="86"/>
      <c r="K6" s="86"/>
      <c r="L6" s="86"/>
      <c r="M6" s="86"/>
      <c r="N6" s="44"/>
      <c r="O6" s="54"/>
    </row>
    <row r="7" spans="1:15" ht="25" customHeight="1">
      <c r="A7" s="54"/>
      <c r="B7" s="58"/>
      <c r="C7" s="86"/>
      <c r="D7" s="86"/>
      <c r="E7" s="86"/>
      <c r="F7" s="86"/>
      <c r="G7" s="86"/>
      <c r="H7" s="86"/>
      <c r="I7" s="86"/>
      <c r="J7" s="86"/>
      <c r="K7" s="86"/>
      <c r="L7" s="86"/>
      <c r="M7" s="86"/>
      <c r="N7" s="44"/>
      <c r="O7" s="54"/>
    </row>
    <row r="8" spans="1:15" ht="25" customHeight="1">
      <c r="A8" s="54"/>
      <c r="B8" s="58"/>
      <c r="C8" s="48"/>
      <c r="D8" s="48"/>
      <c r="E8" s="48"/>
      <c r="F8" s="48"/>
      <c r="G8" s="19"/>
      <c r="H8" s="19"/>
      <c r="I8" s="19"/>
      <c r="J8" s="19"/>
      <c r="K8" s="19"/>
      <c r="L8" s="19"/>
      <c r="M8" s="19"/>
      <c r="N8" s="44"/>
      <c r="O8" s="54"/>
    </row>
    <row r="9" spans="1:15" ht="25" customHeight="1">
      <c r="A9" s="54"/>
      <c r="B9" s="58"/>
      <c r="C9" s="59" t="s">
        <v>328</v>
      </c>
      <c r="D9" s="81"/>
      <c r="E9" s="81"/>
      <c r="F9" s="81"/>
      <c r="G9" s="81"/>
      <c r="H9" s="19"/>
      <c r="I9" s="19"/>
      <c r="J9" s="19"/>
      <c r="K9" s="19"/>
      <c r="L9" s="19"/>
      <c r="M9" s="19"/>
      <c r="N9" s="44"/>
      <c r="O9" s="54"/>
    </row>
    <row r="10" spans="1:15" ht="25" customHeight="1">
      <c r="A10" s="54"/>
      <c r="B10" s="58"/>
      <c r="C10" s="59" t="s">
        <v>329</v>
      </c>
      <c r="D10" s="82"/>
      <c r="E10" s="82"/>
      <c r="F10" s="82"/>
      <c r="G10" s="82"/>
      <c r="H10" s="19"/>
      <c r="I10" s="19"/>
      <c r="J10" s="19"/>
      <c r="K10" s="19"/>
      <c r="L10" s="19"/>
      <c r="M10" s="19"/>
      <c r="N10" s="44"/>
      <c r="O10" s="54"/>
    </row>
    <row r="11" spans="1:15" ht="25" customHeight="1">
      <c r="A11" s="54"/>
      <c r="B11" s="58"/>
      <c r="C11" s="59" t="s">
        <v>330</v>
      </c>
      <c r="D11" s="83"/>
      <c r="E11" s="84"/>
      <c r="F11" s="84"/>
      <c r="G11" s="84"/>
      <c r="H11" s="19"/>
      <c r="I11" s="19"/>
      <c r="J11" s="19"/>
      <c r="K11" s="19"/>
      <c r="L11" s="19"/>
      <c r="M11" s="19"/>
      <c r="N11" s="44"/>
      <c r="O11" s="54"/>
    </row>
    <row r="12" spans="1:15" ht="25" customHeight="1">
      <c r="A12" s="54"/>
      <c r="B12" s="58"/>
      <c r="C12" s="59" t="s">
        <v>336</v>
      </c>
      <c r="D12" s="102"/>
      <c r="E12" s="102"/>
      <c r="F12" s="102"/>
      <c r="G12" s="102"/>
      <c r="H12" s="78" t="str" cm="1">
        <f t="array" ref="H12">_xlfn.IFS(COUNTA(D12)=1,"Please Double Check",COUNTA(D12)=0,"")</f>
        <v/>
      </c>
      <c r="I12" s="19"/>
      <c r="J12" s="19"/>
      <c r="K12" s="19"/>
      <c r="L12" s="19"/>
      <c r="M12" s="19"/>
      <c r="N12" s="44"/>
      <c r="O12" s="54"/>
    </row>
    <row r="13" spans="1:15" ht="25" customHeight="1">
      <c r="A13" s="54"/>
      <c r="B13" s="58"/>
      <c r="C13" s="19"/>
      <c r="D13" s="19"/>
      <c r="E13" s="19"/>
      <c r="F13" s="19"/>
      <c r="G13" s="19"/>
      <c r="H13" s="19"/>
      <c r="I13" s="19"/>
      <c r="J13" s="45"/>
      <c r="K13" s="45"/>
      <c r="L13" s="19"/>
      <c r="M13" s="46"/>
      <c r="N13" s="44"/>
      <c r="O13" s="54"/>
    </row>
    <row r="14" spans="1:15" ht="25" customHeight="1">
      <c r="A14" s="54"/>
      <c r="B14" s="58"/>
      <c r="C14" s="104" t="s">
        <v>2</v>
      </c>
      <c r="D14" s="104"/>
      <c r="E14" s="19"/>
      <c r="F14" s="43" t="b">
        <v>0</v>
      </c>
      <c r="G14" s="43" t="b">
        <v>0</v>
      </c>
      <c r="H14" s="47" t="str" cm="1">
        <f t="array" ref="H14">_xlfn.IFS(AND(F14=FALSE,G14=FALSE),"Please select",(AND(F14=TRUE,G14=TRUE)),"Please select only one option",(AND(F14=TRUE,G14=FALSE)),"",(AND(F14=FALSE,G14=TRUE)),"Please fill out the information in Tab 1: 'Trust Accounts'")</f>
        <v>Please select</v>
      </c>
      <c r="I14" s="46"/>
      <c r="J14" s="46"/>
      <c r="K14" s="46"/>
      <c r="L14" s="46"/>
      <c r="M14" s="46"/>
      <c r="N14" s="44"/>
      <c r="O14" s="54"/>
    </row>
    <row r="15" spans="1:15" ht="25" customHeight="1">
      <c r="A15" s="54"/>
      <c r="B15" s="58"/>
      <c r="C15" s="104" t="s">
        <v>3</v>
      </c>
      <c r="D15" s="104"/>
      <c r="E15" s="48"/>
      <c r="F15" s="43" t="b">
        <v>0</v>
      </c>
      <c r="G15" s="43" t="b">
        <v>0</v>
      </c>
      <c r="H15" s="47" t="str" cm="1">
        <f t="array" ref="H15">_xlfn.IFS(AND(F15=FALSE,G15=FALSE),"Please select",(AND(F15=TRUE,G15=TRUE)),"Please select only one option",(AND(F15=TRUE,G15=FALSE)),"",(AND(F15=FALSE,G15=TRUE)),"Please fill out the information in Tab 2: 'Loans to Trusts'")</f>
        <v>Please select</v>
      </c>
      <c r="I15" s="19"/>
      <c r="J15" s="46"/>
      <c r="K15" s="46"/>
      <c r="L15" s="46"/>
      <c r="M15" s="46"/>
      <c r="N15" s="44"/>
      <c r="O15" s="54"/>
    </row>
    <row r="16" spans="1:15" ht="25" customHeight="1">
      <c r="A16" s="54"/>
      <c r="B16" s="58"/>
      <c r="C16" s="107" t="s">
        <v>4</v>
      </c>
      <c r="D16" s="107"/>
      <c r="E16" s="107"/>
      <c r="F16" s="48"/>
      <c r="G16" s="48"/>
      <c r="H16" s="48"/>
      <c r="I16" s="48"/>
      <c r="J16" s="46"/>
      <c r="K16" s="46"/>
      <c r="L16" s="46"/>
      <c r="M16" s="46"/>
      <c r="N16" s="44"/>
      <c r="O16" s="54"/>
    </row>
    <row r="17" spans="1:15" ht="25" customHeight="1">
      <c r="A17" s="54"/>
      <c r="B17" s="58"/>
      <c r="C17" s="107"/>
      <c r="D17" s="107"/>
      <c r="E17" s="107"/>
      <c r="F17" s="43" t="b">
        <v>0</v>
      </c>
      <c r="G17" s="43" t="b">
        <v>0</v>
      </c>
      <c r="H17" s="47" t="str" cm="1">
        <f t="array" ref="H17">_xlfn.IFS(AND(F17=FALSE,G17=FALSE),"Please select",(AND(F17=TRUE,G17=TRUE)),"Please select only one option",(AND(F17=TRUE,G17=FALSE)),"",(AND(F17=FALSE,G17=TRUE)),"Please fill out the information in Tab 3: 'Shareholdings'")</f>
        <v>Please select</v>
      </c>
      <c r="I17" s="48"/>
      <c r="J17" s="45"/>
      <c r="K17" s="45"/>
      <c r="L17" s="49"/>
      <c r="M17" s="46"/>
      <c r="N17" s="44"/>
      <c r="O17" s="54"/>
    </row>
    <row r="18" spans="1:15" ht="25" customHeight="1">
      <c r="A18" s="54"/>
      <c r="B18" s="58"/>
      <c r="C18" s="104" t="s">
        <v>5</v>
      </c>
      <c r="D18" s="104"/>
      <c r="E18" s="60"/>
      <c r="F18" s="79"/>
      <c r="G18" s="43" t="b">
        <v>1</v>
      </c>
      <c r="H18" s="47" t="str" cm="1">
        <f t="array" ref="H18">_xlfn.IFS(AND(F18=FALSE,G18=FALSE),"Required",(AND(F18=TRUE,G18=TRUE)),"Please select only one option",(AND(F18=TRUE,G18=FALSE)),"",(AND(F18=FALSE,G18=TRUE)),"Please fill out the information in Tab 4: 'Local A&amp;L'")</f>
        <v>Please fill out the information in Tab 4: 'Local A&amp;L'</v>
      </c>
      <c r="I18" s="19"/>
      <c r="J18" s="45"/>
      <c r="K18" s="45"/>
      <c r="L18" s="50"/>
      <c r="M18" s="46"/>
      <c r="N18" s="44"/>
      <c r="O18" s="54"/>
    </row>
    <row r="19" spans="1:15" ht="25" customHeight="1">
      <c r="A19" s="54"/>
      <c r="B19" s="58"/>
      <c r="C19" s="104" t="s">
        <v>6</v>
      </c>
      <c r="D19" s="104"/>
      <c r="E19" s="19"/>
      <c r="F19" s="43" t="b">
        <v>0</v>
      </c>
      <c r="G19" s="43" t="b">
        <v>0</v>
      </c>
      <c r="H19" s="47" t="str" cm="1">
        <f t="array" ref="H19">_xlfn.IFS(AND(F19=FALSE,G19=FALSE),"Please select",(AND(F19=TRUE,G19=TRUE)),"Please select only one option",(AND(F19=TRUE,G19=FALSE)),"",(AND(F19=FALSE,G19=TRUE)),"Please fill out the information in Tab 5: 'Foreign A&amp;L'")</f>
        <v>Please select</v>
      </c>
      <c r="I19" s="46"/>
      <c r="J19" s="46"/>
      <c r="K19" s="46"/>
      <c r="L19" s="46"/>
      <c r="M19" s="19"/>
      <c r="N19" s="44"/>
      <c r="O19" s="54"/>
    </row>
    <row r="20" spans="1:15" ht="25" customHeight="1">
      <c r="A20" s="54"/>
      <c r="B20" s="58"/>
      <c r="C20" s="89" t="s">
        <v>7</v>
      </c>
      <c r="D20" s="89"/>
      <c r="E20" s="19"/>
      <c r="F20" s="43" t="b">
        <v>0</v>
      </c>
      <c r="G20" s="43" t="b">
        <v>0</v>
      </c>
      <c r="H20" s="105" t="str" cm="1">
        <f t="array" ref="H20">_xlfn.IFS(AND(F20=FALSE,G20=FALSE),"Please select",(AND(F20=TRUE,G20=TRUE)),"Please select only one option",(AND(F20=TRUE,G20=FALSE)),"",(AND(F20=FALSE,G20=TRUE)),"")</f>
        <v>Please select</v>
      </c>
      <c r="I20" s="105"/>
      <c r="J20" s="105"/>
      <c r="K20" s="105"/>
      <c r="L20" s="105"/>
      <c r="M20" s="105"/>
      <c r="N20" s="106"/>
      <c r="O20" s="54"/>
    </row>
    <row r="21" spans="1:15" ht="25" customHeight="1">
      <c r="A21" s="54"/>
      <c r="B21" s="58"/>
      <c r="C21" s="19"/>
      <c r="D21" s="19"/>
      <c r="E21" s="19"/>
      <c r="F21" s="19"/>
      <c r="G21" s="19"/>
      <c r="H21" s="105"/>
      <c r="I21" s="105"/>
      <c r="J21" s="105"/>
      <c r="K21" s="105"/>
      <c r="L21" s="105"/>
      <c r="M21" s="105"/>
      <c r="N21" s="106"/>
      <c r="O21" s="54"/>
    </row>
    <row r="22" spans="1:15" ht="25" customHeight="1">
      <c r="A22" s="54"/>
      <c r="B22" s="58"/>
      <c r="C22" s="19"/>
      <c r="D22" s="19"/>
      <c r="E22" s="19"/>
      <c r="F22" s="19"/>
      <c r="G22" s="19"/>
      <c r="H22" s="51"/>
      <c r="I22" s="51"/>
      <c r="J22" s="51"/>
      <c r="K22" s="51"/>
      <c r="L22" s="51"/>
      <c r="M22" s="51"/>
      <c r="N22" s="52"/>
      <c r="O22" s="54"/>
    </row>
    <row r="23" spans="1:15" ht="25" customHeight="1">
      <c r="A23" s="54"/>
      <c r="B23" s="58"/>
      <c r="C23" s="90" t="s">
        <v>66</v>
      </c>
      <c r="D23" s="91"/>
      <c r="E23" s="91"/>
      <c r="F23" s="91"/>
      <c r="G23" s="91"/>
      <c r="H23" s="91"/>
      <c r="I23" s="91"/>
      <c r="J23" s="91"/>
      <c r="K23" s="91"/>
      <c r="L23" s="91"/>
      <c r="M23" s="92"/>
      <c r="N23" s="52"/>
      <c r="O23" s="54"/>
    </row>
    <row r="24" spans="1:15" ht="25" customHeight="1">
      <c r="A24" s="54"/>
      <c r="B24" s="58"/>
      <c r="C24" s="93" t="s">
        <v>331</v>
      </c>
      <c r="D24" s="94"/>
      <c r="E24" s="94"/>
      <c r="F24" s="94"/>
      <c r="G24" s="94"/>
      <c r="H24" s="94"/>
      <c r="I24" s="94"/>
      <c r="J24" s="94"/>
      <c r="K24" s="94"/>
      <c r="L24" s="94"/>
      <c r="M24" s="95"/>
      <c r="N24" s="44"/>
      <c r="O24" s="54"/>
    </row>
    <row r="25" spans="1:15" ht="25" customHeight="1">
      <c r="A25" s="54"/>
      <c r="B25" s="58"/>
      <c r="C25" s="93"/>
      <c r="D25" s="94"/>
      <c r="E25" s="94"/>
      <c r="F25" s="94"/>
      <c r="G25" s="94"/>
      <c r="H25" s="94"/>
      <c r="I25" s="94"/>
      <c r="J25" s="94"/>
      <c r="K25" s="94"/>
      <c r="L25" s="94"/>
      <c r="M25" s="95"/>
      <c r="N25" s="44"/>
      <c r="O25" s="54"/>
    </row>
    <row r="26" spans="1:15" ht="25" customHeight="1">
      <c r="A26" s="54"/>
      <c r="B26" s="58"/>
      <c r="C26" s="93"/>
      <c r="D26" s="94"/>
      <c r="E26" s="94"/>
      <c r="F26" s="94"/>
      <c r="G26" s="94"/>
      <c r="H26" s="94"/>
      <c r="I26" s="94"/>
      <c r="J26" s="94"/>
      <c r="K26" s="94"/>
      <c r="L26" s="94"/>
      <c r="M26" s="95"/>
      <c r="N26" s="44"/>
      <c r="O26" s="54"/>
    </row>
    <row r="27" spans="1:15" ht="25" customHeight="1">
      <c r="A27" s="54"/>
      <c r="B27" s="58"/>
      <c r="C27" s="96"/>
      <c r="D27" s="97"/>
      <c r="E27" s="97"/>
      <c r="F27" s="97"/>
      <c r="G27" s="97"/>
      <c r="H27" s="97"/>
      <c r="I27" s="97"/>
      <c r="J27" s="97"/>
      <c r="K27" s="97"/>
      <c r="L27" s="97"/>
      <c r="M27" s="98"/>
      <c r="N27" s="44"/>
      <c r="O27" s="54"/>
    </row>
    <row r="28" spans="1:15" ht="25" customHeight="1">
      <c r="A28" s="54"/>
      <c r="B28" s="58"/>
      <c r="C28" s="22"/>
      <c r="D28" s="22"/>
      <c r="E28" s="22"/>
      <c r="F28" s="22"/>
      <c r="G28" s="22"/>
      <c r="H28" s="22"/>
      <c r="I28" s="22"/>
      <c r="J28" s="22"/>
      <c r="K28" s="22"/>
      <c r="L28" s="22"/>
      <c r="M28" s="19"/>
      <c r="N28" s="44"/>
      <c r="O28" s="54"/>
    </row>
    <row r="29" spans="1:15" ht="25" customHeight="1">
      <c r="A29" s="54"/>
      <c r="B29" s="58"/>
      <c r="C29" s="99" t="s">
        <v>67</v>
      </c>
      <c r="D29" s="99"/>
      <c r="E29" s="99"/>
      <c r="F29" s="99"/>
      <c r="G29" s="99"/>
      <c r="H29" s="99"/>
      <c r="I29" s="99"/>
      <c r="J29" s="99"/>
      <c r="K29" s="99"/>
      <c r="L29" s="99"/>
      <c r="M29" s="99"/>
      <c r="N29" s="44"/>
      <c r="O29" s="54"/>
    </row>
    <row r="30" spans="1:15" ht="25" customHeight="1">
      <c r="A30" s="54"/>
      <c r="B30" s="58"/>
      <c r="C30" s="100" t="s">
        <v>335</v>
      </c>
      <c r="D30" s="100"/>
      <c r="E30" s="100"/>
      <c r="F30" s="100"/>
      <c r="G30" s="100"/>
      <c r="H30" s="100"/>
      <c r="I30" s="100"/>
      <c r="J30" s="100"/>
      <c r="K30" s="100"/>
      <c r="L30" s="100"/>
      <c r="M30" s="100"/>
      <c r="N30" s="44"/>
      <c r="O30" s="54"/>
    </row>
    <row r="31" spans="1:15" ht="25" customHeight="1">
      <c r="A31" s="54"/>
      <c r="B31" s="58"/>
      <c r="C31" s="46"/>
      <c r="D31" s="46"/>
      <c r="E31" s="19"/>
      <c r="F31" s="19"/>
      <c r="G31" s="19"/>
      <c r="H31" s="46"/>
      <c r="I31" s="19"/>
      <c r="J31" s="19"/>
      <c r="K31" s="19"/>
      <c r="L31" s="19"/>
      <c r="M31" s="19"/>
      <c r="N31" s="44"/>
      <c r="O31" s="54"/>
    </row>
    <row r="32" spans="1:15" ht="25" customHeight="1">
      <c r="A32" s="54"/>
      <c r="B32" s="58"/>
      <c r="C32" s="89" t="s">
        <v>8</v>
      </c>
      <c r="D32" s="89"/>
      <c r="E32" s="19"/>
      <c r="F32" s="103" t="str" cm="1">
        <f t="array" ref="F32">_xlfn.IFS(COUNTA(D9:D12)=4,"Yes",COUNTA(D9:D12)=0,"",COUNTA(D9:D12)&lt;4,"No")</f>
        <v/>
      </c>
      <c r="G32" s="103"/>
      <c r="H32" s="103"/>
      <c r="I32" s="103"/>
      <c r="J32" s="103"/>
      <c r="K32" s="103"/>
      <c r="L32" s="103"/>
      <c r="M32" s="103"/>
      <c r="N32" s="44"/>
      <c r="O32" s="54"/>
    </row>
    <row r="33" spans="1:15" ht="25" customHeight="1">
      <c r="A33" s="54"/>
      <c r="B33" s="58"/>
      <c r="C33" s="89" t="s">
        <v>9</v>
      </c>
      <c r="D33" s="89"/>
      <c r="E33" s="19"/>
      <c r="F33" s="101" t="str">
        <f>IF(AND(F14=FALSE,G14=FALSE),"",IF(AND(F14=TRUE,G14=TRUE),"For point 2. above, please select only one option",IF(AND(F14=TRUE,G14=FALSE),"Yes",IF(AND(F14=FALSE,G14=TRUE,'1. Trust Accounts'!D8=2,COUNTA('1. Trust Accounts'!D9,'1. Trust Accounts'!D10,'1. Trust Accounts'!D13:'1. Trust Accounts'!D15)=5),"Yes",IF(AND(F14=FALSE,G14=TRUE,'1. Trust Accounts'!D8=1,COUNTA('1. Trust Accounts'!D9:D15)=7),"Yes","Please fill out all the required fields in Tab 1: 'Trust Accounts'")))))</f>
        <v/>
      </c>
      <c r="G33" s="101"/>
      <c r="H33" s="101"/>
      <c r="I33" s="101"/>
      <c r="J33" s="101"/>
      <c r="K33" s="101"/>
      <c r="L33" s="101"/>
      <c r="M33" s="101"/>
      <c r="N33" s="44"/>
      <c r="O33" s="54"/>
    </row>
    <row r="34" spans="1:15" ht="25" customHeight="1">
      <c r="A34" s="54"/>
      <c r="B34" s="58"/>
      <c r="C34" s="89" t="s">
        <v>10</v>
      </c>
      <c r="D34" s="89"/>
      <c r="E34" s="19"/>
      <c r="F34" s="101" t="str">
        <f>IF(AND(F15=FALSE,G15=FALSE),"",IF(AND(F15=TRUE,G15=TRUE),"For point 2. above, please select only one option",IF(AND(F15=TRUE,G15=FALSE),"Yes",IF(AND(F15=FALSE,G15=TRUE,'2. Loans to Trusts'!D8=2,COUNTA('2. Loans to Trusts'!D9,'2. Loans to Trusts'!D10,'2. Loans to Trusts'!D13:'2. Loans to Trusts'!D15:'2. Loans to Trusts'!D16:'2. Loans to Trusts'!D17)=7),"Yes",IF(AND(F15=FALSE,G15=TRUE,'2. Loans to Trusts'!D8=1,COUNTA('2. Loans to Trusts'!D9:D17)=9),"Yes","Please fill out all the required fields in Tab 2: 'Loans to Trusts'")))))</f>
        <v/>
      </c>
      <c r="G34" s="101"/>
      <c r="H34" s="101"/>
      <c r="I34" s="101"/>
      <c r="J34" s="101"/>
      <c r="K34" s="101"/>
      <c r="L34" s="101"/>
      <c r="M34" s="101"/>
      <c r="N34" s="44"/>
      <c r="O34" s="54"/>
    </row>
    <row r="35" spans="1:15" ht="25" customHeight="1">
      <c r="A35" s="54"/>
      <c r="B35" s="58"/>
      <c r="C35" s="89" t="s">
        <v>11</v>
      </c>
      <c r="D35" s="89"/>
      <c r="E35" s="19"/>
      <c r="F35" s="101" t="str">
        <f>IF(AND(F17=FALSE,G17=FALSE),"",IF(AND(F17=TRUE,G17=TRUE),"For point 3. above, please select only one option",IF(AND(F17=TRUE,G17=FALSE),"Yes",IF(AND(F17=FALSE,G17=TRUE,'3. Shareholdings'!D8=2,COUNTA('3. Shareholdings'!D9,'3. Shareholdings'!D10,'3. Shareholdings'!D13:'3. Shareholdings'!D14)=4),"Yes",IF(AND(F17=FALSE,G17=TRUE,'3. Shareholdings'!D8=1,COUNTA('3. Shareholdings'!D9:D14)=6),"Yes","Please fill out all the required fields in Tab 3: 'Shareholdings'")))))</f>
        <v/>
      </c>
      <c r="G35" s="101"/>
      <c r="H35" s="101"/>
      <c r="I35" s="101"/>
      <c r="J35" s="101"/>
      <c r="K35" s="101"/>
      <c r="L35" s="101"/>
      <c r="M35" s="101"/>
      <c r="N35" s="44"/>
      <c r="O35" s="54"/>
    </row>
    <row r="36" spans="1:15" ht="25" customHeight="1">
      <c r="A36" s="54"/>
      <c r="B36" s="58"/>
      <c r="C36" s="89" t="s">
        <v>12</v>
      </c>
      <c r="D36" s="89"/>
      <c r="E36" s="19"/>
      <c r="F36" s="101" t="str">
        <f>IF('4. Local A&amp;L'!D22&gt;0,"Yes","Please fill out all the required fields in Tab 4: 'Local A&amp;L'")</f>
        <v>Please fill out all the required fields in Tab 4: 'Local A&amp;L'</v>
      </c>
      <c r="G36" s="101"/>
      <c r="H36" s="101"/>
      <c r="I36" s="101"/>
      <c r="J36" s="101"/>
      <c r="K36" s="101"/>
      <c r="L36" s="101"/>
      <c r="M36" s="101"/>
      <c r="N36" s="44"/>
      <c r="O36" s="54"/>
    </row>
    <row r="37" spans="1:15" ht="25" customHeight="1">
      <c r="A37" s="54"/>
      <c r="B37" s="58"/>
      <c r="C37" s="89" t="s">
        <v>332</v>
      </c>
      <c r="D37" s="89"/>
      <c r="E37" s="19"/>
      <c r="F37" s="101" t="str">
        <f>IF(AND(F19=FALSE,G19=FALSE),"",IF(AND(F19=TRUE,G19=TRUE),"For point 5. above, please select only one option",IF(AND(F19=TRUE,G19=FALSE),"Yes",IF(AND(F19=FALSE,G19=TRUE,('5. Foreign A&amp;L'!D22&gt;0)),"Yes","Please fill out all the required fields in Tab 5: 'Foreign A&amp;L'"))))</f>
        <v/>
      </c>
      <c r="G37" s="101"/>
      <c r="H37" s="101"/>
      <c r="I37" s="101"/>
      <c r="J37" s="101"/>
      <c r="K37" s="101"/>
      <c r="L37" s="101"/>
      <c r="M37" s="101"/>
      <c r="N37" s="44"/>
      <c r="O37" s="54"/>
    </row>
    <row r="38" spans="1:15" ht="25" customHeight="1">
      <c r="A38" s="54"/>
      <c r="B38" s="58"/>
      <c r="C38" s="89" t="s">
        <v>13</v>
      </c>
      <c r="D38" s="89"/>
      <c r="E38" s="19"/>
      <c r="F38" s="101" t="str" cm="1">
        <f t="array" ref="F38">_xlfn.IFS(AND(G20=TRUE,F20=TRUE),"For point 6. above, please select only one option",(AND(G20=FALSE,F20=FALSE)),"",(AND(F20=TRUE,G20=FALSE)),"No",(AND(F20=FALSE,G20=TRUE)),"Yes")</f>
        <v/>
      </c>
      <c r="G38" s="101"/>
      <c r="H38" s="101"/>
      <c r="I38" s="101"/>
      <c r="J38" s="101"/>
      <c r="K38" s="101"/>
      <c r="L38" s="101"/>
      <c r="M38" s="101"/>
      <c r="N38" s="44"/>
      <c r="O38" s="54"/>
    </row>
    <row r="39" spans="1:15" ht="25" customHeight="1">
      <c r="A39" s="54"/>
      <c r="B39" s="58"/>
      <c r="C39" s="80" t="s">
        <v>337</v>
      </c>
      <c r="D39" s="61"/>
      <c r="E39" s="61"/>
      <c r="F39" s="78" t="str">
        <f>IF(AND(F32="Yes",F33="Yes",F34="Yes",F35="Yes",F36="Yes",F37="Yes",F38="Yes"),"Yes","No")</f>
        <v>No</v>
      </c>
      <c r="G39" s="62"/>
      <c r="H39" s="62"/>
      <c r="I39" s="62"/>
      <c r="J39" s="62"/>
      <c r="K39" s="62"/>
      <c r="L39" s="62"/>
      <c r="M39" s="62"/>
      <c r="N39" s="44"/>
      <c r="O39" s="54"/>
    </row>
    <row r="40" spans="1:15" ht="25" customHeight="1">
      <c r="A40" s="54"/>
      <c r="B40" s="58"/>
      <c r="C40" s="80"/>
      <c r="D40" s="61"/>
      <c r="E40" s="61"/>
      <c r="F40" s="78"/>
      <c r="G40" s="62"/>
      <c r="H40" s="62"/>
      <c r="I40" s="62"/>
      <c r="J40" s="62"/>
      <c r="K40" s="62"/>
      <c r="L40" s="62"/>
      <c r="M40" s="62"/>
      <c r="N40" s="44"/>
      <c r="O40" s="54"/>
    </row>
    <row r="41" spans="1:15" ht="25" customHeight="1">
      <c r="A41" s="54"/>
      <c r="B41" s="58"/>
      <c r="C41" s="88" t="str">
        <f>IF(AND(F32="Yes",F33="Yes",F34="Yes",F35="Yes",F36="Yes",F37="Yes",F38="Yes"),"Thank you for filling out this form.  Please email the workbook to: fia@phynans.co.za.","")</f>
        <v/>
      </c>
      <c r="D41" s="88"/>
      <c r="E41" s="88"/>
      <c r="F41" s="88"/>
      <c r="G41" s="88"/>
      <c r="H41" s="88"/>
      <c r="I41" s="88"/>
      <c r="J41" s="88"/>
      <c r="K41" s="88"/>
      <c r="L41" s="88"/>
      <c r="M41" s="88"/>
      <c r="N41" s="44"/>
      <c r="O41" s="54"/>
    </row>
    <row r="42" spans="1:15" ht="25" customHeight="1">
      <c r="A42" s="54"/>
      <c r="B42" s="58"/>
      <c r="C42" s="87" t="str" cm="1">
        <f t="array" ref="C42">_xlfn.IFS(AND(G20=TRUE,F20=TRUE),"",(AND(G20=FALSE,F20=FALSE)),"",(AND(F20=TRUE,G20=FALSE)),"DO NOT EMAIL THIS FORM TO US. Please apply for your own AIT Pins and email us the Pin documents and the amounts approved",(AND(F20=FALSE,G20=TRUE)),"")</f>
        <v/>
      </c>
      <c r="D42" s="87"/>
      <c r="E42" s="87"/>
      <c r="F42" s="87"/>
      <c r="G42" s="87"/>
      <c r="H42" s="87"/>
      <c r="I42" s="87"/>
      <c r="J42" s="87"/>
      <c r="K42" s="87"/>
      <c r="L42" s="87"/>
      <c r="M42" s="87"/>
      <c r="N42" s="44"/>
      <c r="O42" s="54"/>
    </row>
    <row r="43" spans="1:15" ht="25" customHeight="1">
      <c r="A43" s="54"/>
      <c r="B43" s="63" t="s">
        <v>338</v>
      </c>
      <c r="C43" s="64"/>
      <c r="D43" s="64"/>
      <c r="E43" s="64"/>
      <c r="F43" s="64"/>
      <c r="G43" s="64"/>
      <c r="H43" s="64"/>
      <c r="I43" s="64"/>
      <c r="J43" s="64"/>
      <c r="K43" s="64"/>
      <c r="L43" s="64"/>
      <c r="M43" s="64"/>
      <c r="N43" s="65"/>
      <c r="O43" s="54"/>
    </row>
    <row r="44" spans="1:15" ht="25" customHeight="1">
      <c r="A44" s="54"/>
      <c r="B44" s="54"/>
      <c r="C44" s="54"/>
      <c r="D44" s="54"/>
      <c r="E44" s="54"/>
      <c r="F44" s="54"/>
      <c r="G44" s="54"/>
      <c r="H44" s="54"/>
      <c r="I44" s="54"/>
      <c r="J44" s="54"/>
      <c r="K44" s="54"/>
      <c r="L44" s="54"/>
      <c r="M44" s="54"/>
      <c r="N44" s="54"/>
      <c r="O44" s="54"/>
    </row>
    <row r="45" spans="1:15"/>
    <row r="46" spans="1:15"/>
    <row r="47" spans="1:15"/>
    <row r="48" spans="1:15"/>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1DvlYsUYudOrtmFBfT7kDhCVtlqQ1E9goB1j+CwYD7u57sBlk06HySGJ605a2PUzRzvFUFVD0rkYqxBvPzCvFg==" saltValue="dsLxGg8ZKJpvamqmC1SkEA==" spinCount="100000" sheet="1" objects="1" scenarios="1" selectLockedCells="1"/>
  <mergeCells count="33">
    <mergeCell ref="D12:G12"/>
    <mergeCell ref="F38:M38"/>
    <mergeCell ref="F32:M32"/>
    <mergeCell ref="F33:M33"/>
    <mergeCell ref="F34:M34"/>
    <mergeCell ref="F35:M35"/>
    <mergeCell ref="F36:M36"/>
    <mergeCell ref="C14:D14"/>
    <mergeCell ref="C15:D15"/>
    <mergeCell ref="C38:D38"/>
    <mergeCell ref="C18:D18"/>
    <mergeCell ref="C19:D19"/>
    <mergeCell ref="C20:D20"/>
    <mergeCell ref="H20:N21"/>
    <mergeCell ref="C16:E17"/>
    <mergeCell ref="C42:M42"/>
    <mergeCell ref="C41:M41"/>
    <mergeCell ref="C33:D33"/>
    <mergeCell ref="C23:M23"/>
    <mergeCell ref="C24:M27"/>
    <mergeCell ref="C29:M29"/>
    <mergeCell ref="C30:M30"/>
    <mergeCell ref="C32:D32"/>
    <mergeCell ref="C34:D34"/>
    <mergeCell ref="C35:D35"/>
    <mergeCell ref="C36:D36"/>
    <mergeCell ref="C37:D37"/>
    <mergeCell ref="F37:M37"/>
    <mergeCell ref="D9:G9"/>
    <mergeCell ref="D10:G10"/>
    <mergeCell ref="D11:G11"/>
    <mergeCell ref="C4:M4"/>
    <mergeCell ref="C6:M7"/>
  </mergeCells>
  <dataValidations count="4">
    <dataValidation type="textLength" operator="greaterThan" showInputMessage="1" showErrorMessage="1" sqref="D9:G9" xr:uid="{CF609C88-D3FA-0447-8BE4-78A1D3E02464}">
      <formula1>5</formula1>
    </dataValidation>
    <dataValidation type="textLength" operator="equal" allowBlank="1" showInputMessage="1" showErrorMessage="1" errorTitle="Cell Number" error="Numbers Only_x000a_No spaces, country codes or brackets" sqref="D10:G10" xr:uid="{59722B56-533E-9645-AFA8-005BD4B8C6A9}">
      <formula1>10</formula1>
    </dataValidation>
    <dataValidation type="custom" allowBlank="1" showInputMessage="1" showErrorMessage="1" sqref="D11:G11" xr:uid="{462DBAE5-D8E7-354D-BD65-CCB2FE6B5316}">
      <formula1>ISNUMBER(MATCH("*@*.?*",D11,0))</formula1>
    </dataValidation>
    <dataValidation type="custom" showInputMessage="1" showErrorMessage="1" errorTitle="Income Tax Number" error="10 Digits_x000a_No Spaces" promptTitle="10 Numbers No spaces" prompt="_____________________" sqref="D12" xr:uid="{563A02B4-F690-4049-B817-66B2EDDDD270}">
      <formula1>AND(ISNUMBER(D12),LEN(SUBSTITUTE(TEXT(D12,"0000000000")," ",""))=10)</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76" r:id="rId4" name="Check Box 52">
              <controlPr defaultSize="0" print="0" autoFill="0" autoLine="0" autoPict="0">
                <anchor moveWithCells="1" sizeWithCells="1">
                  <from>
                    <xdr:col>5</xdr:col>
                    <xdr:colOff>12700</xdr:colOff>
                    <xdr:row>13</xdr:row>
                    <xdr:rowOff>25400</xdr:rowOff>
                  </from>
                  <to>
                    <xdr:col>6</xdr:col>
                    <xdr:colOff>0</xdr:colOff>
                    <xdr:row>14</xdr:row>
                    <xdr:rowOff>25400</xdr:rowOff>
                  </to>
                </anchor>
              </controlPr>
            </control>
          </mc:Choice>
        </mc:AlternateContent>
        <mc:AlternateContent xmlns:mc="http://schemas.openxmlformats.org/markup-compatibility/2006">
          <mc:Choice Requires="x14">
            <control shapeId="1081" r:id="rId5" name="Check Box 57">
              <controlPr defaultSize="0" print="0" autoFill="0" autoLine="0" autoPict="0">
                <anchor moveWithCells="1" sizeWithCells="1">
                  <from>
                    <xdr:col>6</xdr:col>
                    <xdr:colOff>12700</xdr:colOff>
                    <xdr:row>13</xdr:row>
                    <xdr:rowOff>25400</xdr:rowOff>
                  </from>
                  <to>
                    <xdr:col>7</xdr:col>
                    <xdr:colOff>0</xdr:colOff>
                    <xdr:row>14</xdr:row>
                    <xdr:rowOff>25400</xdr:rowOff>
                  </to>
                </anchor>
              </controlPr>
            </control>
          </mc:Choice>
        </mc:AlternateContent>
        <mc:AlternateContent xmlns:mc="http://schemas.openxmlformats.org/markup-compatibility/2006">
          <mc:Choice Requires="x14">
            <control shapeId="1082" r:id="rId6" name="Check Box 58">
              <controlPr defaultSize="0" print="0" autoFill="0" autoLine="0" autoPict="0">
                <anchor moveWithCells="1" sizeWithCells="1">
                  <from>
                    <xdr:col>6</xdr:col>
                    <xdr:colOff>12700</xdr:colOff>
                    <xdr:row>14</xdr:row>
                    <xdr:rowOff>25400</xdr:rowOff>
                  </from>
                  <to>
                    <xdr:col>7</xdr:col>
                    <xdr:colOff>0</xdr:colOff>
                    <xdr:row>15</xdr:row>
                    <xdr:rowOff>25400</xdr:rowOff>
                  </to>
                </anchor>
              </controlPr>
            </control>
          </mc:Choice>
        </mc:AlternateContent>
        <mc:AlternateContent xmlns:mc="http://schemas.openxmlformats.org/markup-compatibility/2006">
          <mc:Choice Requires="x14">
            <control shapeId="1085" r:id="rId7" name="Check Box 61">
              <controlPr defaultSize="0" print="0" autoFill="0" autoLine="0" autoPict="0">
                <anchor moveWithCells="1" sizeWithCells="1">
                  <from>
                    <xdr:col>6</xdr:col>
                    <xdr:colOff>12700</xdr:colOff>
                    <xdr:row>18</xdr:row>
                    <xdr:rowOff>25400</xdr:rowOff>
                  </from>
                  <to>
                    <xdr:col>7</xdr:col>
                    <xdr:colOff>0</xdr:colOff>
                    <xdr:row>19</xdr:row>
                    <xdr:rowOff>25400</xdr:rowOff>
                  </to>
                </anchor>
              </controlPr>
            </control>
          </mc:Choice>
        </mc:AlternateContent>
        <mc:AlternateContent xmlns:mc="http://schemas.openxmlformats.org/markup-compatibility/2006">
          <mc:Choice Requires="x14">
            <control shapeId="1094" r:id="rId8" name="Check Box 70">
              <controlPr defaultSize="0" print="0" autoFill="0" autoLine="0" autoPict="0">
                <anchor moveWithCells="1" sizeWithCells="1">
                  <from>
                    <xdr:col>5</xdr:col>
                    <xdr:colOff>12700</xdr:colOff>
                    <xdr:row>14</xdr:row>
                    <xdr:rowOff>25400</xdr:rowOff>
                  </from>
                  <to>
                    <xdr:col>6</xdr:col>
                    <xdr:colOff>0</xdr:colOff>
                    <xdr:row>15</xdr:row>
                    <xdr:rowOff>25400</xdr:rowOff>
                  </to>
                </anchor>
              </controlPr>
            </control>
          </mc:Choice>
        </mc:AlternateContent>
        <mc:AlternateContent xmlns:mc="http://schemas.openxmlformats.org/markup-compatibility/2006">
          <mc:Choice Requires="x14">
            <control shapeId="1095" r:id="rId9" name="Check Box 71">
              <controlPr defaultSize="0" print="0" autoFill="0" autoLine="0" autoPict="0">
                <anchor moveWithCells="1" sizeWithCells="1">
                  <from>
                    <xdr:col>5</xdr:col>
                    <xdr:colOff>12700</xdr:colOff>
                    <xdr:row>16</xdr:row>
                    <xdr:rowOff>25400</xdr:rowOff>
                  </from>
                  <to>
                    <xdr:col>6</xdr:col>
                    <xdr:colOff>0</xdr:colOff>
                    <xdr:row>17</xdr:row>
                    <xdr:rowOff>25400</xdr:rowOff>
                  </to>
                </anchor>
              </controlPr>
            </control>
          </mc:Choice>
        </mc:AlternateContent>
        <mc:AlternateContent xmlns:mc="http://schemas.openxmlformats.org/markup-compatibility/2006">
          <mc:Choice Requires="x14">
            <control shapeId="1097" r:id="rId10" name="Check Box 73">
              <controlPr defaultSize="0" print="0" autoFill="0" autoLine="0" autoPict="0">
                <anchor moveWithCells="1" sizeWithCells="1">
                  <from>
                    <xdr:col>5</xdr:col>
                    <xdr:colOff>12700</xdr:colOff>
                    <xdr:row>18</xdr:row>
                    <xdr:rowOff>25400</xdr:rowOff>
                  </from>
                  <to>
                    <xdr:col>6</xdr:col>
                    <xdr:colOff>0</xdr:colOff>
                    <xdr:row>19</xdr:row>
                    <xdr:rowOff>25400</xdr:rowOff>
                  </to>
                </anchor>
              </controlPr>
            </control>
          </mc:Choice>
        </mc:AlternateContent>
        <mc:AlternateContent xmlns:mc="http://schemas.openxmlformats.org/markup-compatibility/2006">
          <mc:Choice Requires="x14">
            <control shapeId="1099" r:id="rId11" name="Check Box 75">
              <controlPr defaultSize="0" print="0" autoFill="0" autoLine="0" autoPict="0">
                <anchor moveWithCells="1" sizeWithCells="1">
                  <from>
                    <xdr:col>6</xdr:col>
                    <xdr:colOff>12700</xdr:colOff>
                    <xdr:row>19</xdr:row>
                    <xdr:rowOff>25400</xdr:rowOff>
                  </from>
                  <to>
                    <xdr:col>7</xdr:col>
                    <xdr:colOff>0</xdr:colOff>
                    <xdr:row>20</xdr:row>
                    <xdr:rowOff>25400</xdr:rowOff>
                  </to>
                </anchor>
              </controlPr>
            </control>
          </mc:Choice>
        </mc:AlternateContent>
        <mc:AlternateContent xmlns:mc="http://schemas.openxmlformats.org/markup-compatibility/2006">
          <mc:Choice Requires="x14">
            <control shapeId="1100" r:id="rId12" name="Check Box 76">
              <controlPr defaultSize="0" print="0" autoFill="0" autoLine="0" autoPict="0">
                <anchor moveWithCells="1" sizeWithCells="1">
                  <from>
                    <xdr:col>5</xdr:col>
                    <xdr:colOff>12700</xdr:colOff>
                    <xdr:row>19</xdr:row>
                    <xdr:rowOff>25400</xdr:rowOff>
                  </from>
                  <to>
                    <xdr:col>6</xdr:col>
                    <xdr:colOff>0</xdr:colOff>
                    <xdr:row>20</xdr:row>
                    <xdr:rowOff>25400</xdr:rowOff>
                  </to>
                </anchor>
              </controlPr>
            </control>
          </mc:Choice>
        </mc:AlternateContent>
        <mc:AlternateContent xmlns:mc="http://schemas.openxmlformats.org/markup-compatibility/2006">
          <mc:Choice Requires="x14">
            <control shapeId="1083" r:id="rId13" name="Check Box 59">
              <controlPr defaultSize="0" print="0" autoFill="0" autoLine="0" autoPict="0">
                <anchor moveWithCells="1" sizeWithCells="1">
                  <from>
                    <xdr:col>6</xdr:col>
                    <xdr:colOff>12700</xdr:colOff>
                    <xdr:row>16</xdr:row>
                    <xdr:rowOff>25400</xdr:rowOff>
                  </from>
                  <to>
                    <xdr:col>7</xdr:col>
                    <xdr:colOff>0</xdr:colOff>
                    <xdr:row>17</xdr:row>
                    <xdr:rowOff>25400</xdr:rowOff>
                  </to>
                </anchor>
              </controlPr>
            </control>
          </mc:Choice>
        </mc:AlternateContent>
        <mc:AlternateContent xmlns:mc="http://schemas.openxmlformats.org/markup-compatibility/2006">
          <mc:Choice Requires="x14">
            <control shapeId="1101" r:id="rId14" name="Check Box 77">
              <controlPr defaultSize="0" print="0" autoFill="0" autoLine="0" autoPict="0">
                <anchor moveWithCells="1" sizeWithCells="1">
                  <from>
                    <xdr:col>6</xdr:col>
                    <xdr:colOff>12700</xdr:colOff>
                    <xdr:row>17</xdr:row>
                    <xdr:rowOff>25400</xdr:rowOff>
                  </from>
                  <to>
                    <xdr:col>7</xdr:col>
                    <xdr:colOff>0</xdr:colOff>
                    <xdr:row>18</xdr:row>
                    <xdr:rowOff>25400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B2124-E9AA-E743-9F2A-62DCE690F302}">
  <dimension ref="A1:K279"/>
  <sheetViews>
    <sheetView showRowColHeaders="0" zoomScale="99" zoomScaleNormal="100" workbookViewId="0">
      <selection activeCell="D9" sqref="D9"/>
    </sheetView>
  </sheetViews>
  <sheetFormatPr baseColWidth="10" defaultColWidth="10.83203125" defaultRowHeight="20"/>
  <cols>
    <col min="1" max="2" width="5.83203125" style="1" customWidth="1"/>
    <col min="3" max="3" width="45.83203125" style="1" customWidth="1"/>
    <col min="4" max="9" width="25.83203125" style="1" customWidth="1"/>
    <col min="10" max="12" width="5.83203125" style="1" customWidth="1"/>
    <col min="13" max="16384" width="10.83203125" style="1"/>
  </cols>
  <sheetData>
    <row r="1" spans="1:11" ht="25" customHeight="1">
      <c r="A1" s="37"/>
    </row>
    <row r="2" spans="1:11" ht="25" customHeight="1">
      <c r="B2" s="23"/>
      <c r="C2" s="24"/>
      <c r="D2" s="24"/>
      <c r="E2" s="24"/>
      <c r="F2" s="24"/>
      <c r="G2" s="24"/>
      <c r="H2" s="24"/>
      <c r="I2" s="24"/>
      <c r="J2" s="24"/>
      <c r="K2" s="25"/>
    </row>
    <row r="3" spans="1:11" ht="25" customHeight="1">
      <c r="B3" s="26"/>
      <c r="C3" s="19"/>
      <c r="D3" s="19"/>
      <c r="E3" s="19"/>
      <c r="F3" s="19"/>
      <c r="G3" s="19"/>
      <c r="H3" s="19"/>
      <c r="I3" s="19"/>
      <c r="J3" s="19"/>
      <c r="K3" s="27"/>
    </row>
    <row r="4" spans="1:11" ht="25" customHeight="1">
      <c r="B4" s="26"/>
      <c r="C4" s="108" t="s">
        <v>14</v>
      </c>
      <c r="D4" s="108"/>
      <c r="E4" s="108"/>
      <c r="F4" s="108"/>
      <c r="G4" s="108"/>
      <c r="H4" s="108"/>
      <c r="I4" s="108"/>
      <c r="J4" s="28" t="s">
        <v>15</v>
      </c>
      <c r="K4" s="27"/>
    </row>
    <row r="5" spans="1:11" ht="25" customHeight="1">
      <c r="B5" s="26"/>
      <c r="C5" s="109" t="s">
        <v>68</v>
      </c>
      <c r="D5" s="109"/>
      <c r="E5" s="109"/>
      <c r="F5" s="109"/>
      <c r="G5" s="109"/>
      <c r="H5" s="109"/>
      <c r="I5" s="109"/>
      <c r="J5" s="28" t="s">
        <v>16</v>
      </c>
      <c r="K5" s="27"/>
    </row>
    <row r="6" spans="1:11" ht="25" customHeight="1">
      <c r="B6" s="26"/>
      <c r="C6" s="20"/>
      <c r="D6" s="20"/>
      <c r="E6" s="20"/>
      <c r="F6" s="20"/>
      <c r="G6" s="20"/>
      <c r="H6" s="20"/>
      <c r="I6" s="20"/>
      <c r="J6" s="19"/>
      <c r="K6" s="27"/>
    </row>
    <row r="7" spans="1:11" ht="25" customHeight="1">
      <c r="B7" s="26"/>
      <c r="C7" s="29"/>
      <c r="D7" s="21" t="s">
        <v>17</v>
      </c>
      <c r="E7" s="21" t="s">
        <v>18</v>
      </c>
      <c r="F7" s="21" t="s">
        <v>19</v>
      </c>
      <c r="G7" s="21" t="s">
        <v>20</v>
      </c>
      <c r="H7" s="21" t="s">
        <v>21</v>
      </c>
      <c r="I7" s="21" t="s">
        <v>22</v>
      </c>
      <c r="J7" s="19"/>
      <c r="K7" s="27"/>
    </row>
    <row r="8" spans="1:11" ht="25" customHeight="1">
      <c r="B8" s="26"/>
      <c r="C8" s="22" t="s">
        <v>23</v>
      </c>
      <c r="D8" s="75">
        <v>1</v>
      </c>
      <c r="E8" s="75">
        <v>1</v>
      </c>
      <c r="F8" s="75">
        <v>1</v>
      </c>
      <c r="G8" s="75">
        <v>1</v>
      </c>
      <c r="H8" s="75">
        <v>1</v>
      </c>
      <c r="I8" s="75">
        <v>1</v>
      </c>
      <c r="J8" s="19"/>
      <c r="K8" s="27"/>
    </row>
    <row r="9" spans="1:11" ht="25" customHeight="1">
      <c r="B9" s="26"/>
      <c r="C9" s="22" t="s">
        <v>24</v>
      </c>
      <c r="D9" s="76"/>
      <c r="E9" s="73"/>
      <c r="F9" s="73"/>
      <c r="G9" s="73"/>
      <c r="H9" s="73"/>
      <c r="I9" s="73"/>
      <c r="J9" s="19"/>
      <c r="K9" s="27"/>
    </row>
    <row r="10" spans="1:11" ht="25" customHeight="1">
      <c r="B10" s="26"/>
      <c r="C10" s="22" t="s">
        <v>25</v>
      </c>
      <c r="D10" s="76"/>
      <c r="E10" s="73"/>
      <c r="F10" s="73"/>
      <c r="G10" s="66"/>
      <c r="H10" s="66"/>
      <c r="I10" s="66"/>
      <c r="J10" s="19"/>
      <c r="K10" s="27"/>
    </row>
    <row r="11" spans="1:11" ht="25" customHeight="1">
      <c r="B11" s="26"/>
      <c r="C11" s="22" t="s">
        <v>69</v>
      </c>
      <c r="D11" s="74"/>
      <c r="E11" s="74"/>
      <c r="F11" s="74"/>
      <c r="G11" s="74"/>
      <c r="H11" s="74"/>
      <c r="I11" s="74"/>
      <c r="J11" s="19"/>
      <c r="K11" s="27"/>
    </row>
    <row r="12" spans="1:11" ht="25" customHeight="1">
      <c r="B12" s="26"/>
      <c r="C12" s="22" t="s">
        <v>70</v>
      </c>
      <c r="D12" s="76"/>
      <c r="E12" s="76"/>
      <c r="F12" s="76"/>
      <c r="G12" s="76"/>
      <c r="H12" s="76"/>
      <c r="I12" s="76"/>
      <c r="J12" s="19"/>
      <c r="K12" s="27"/>
    </row>
    <row r="13" spans="1:11" ht="25" customHeight="1">
      <c r="B13" s="26"/>
      <c r="C13" s="22" t="s">
        <v>327</v>
      </c>
      <c r="D13" s="73"/>
      <c r="E13" s="73"/>
      <c r="F13" s="73"/>
      <c r="G13" s="73"/>
      <c r="H13" s="73"/>
      <c r="I13" s="73"/>
      <c r="J13" s="19"/>
      <c r="K13" s="27"/>
    </row>
    <row r="14" spans="1:11" ht="25" customHeight="1">
      <c r="B14" s="26"/>
      <c r="C14" s="22" t="s">
        <v>26</v>
      </c>
      <c r="D14" s="73"/>
      <c r="E14" s="73"/>
      <c r="F14" s="73"/>
      <c r="G14" s="73"/>
      <c r="H14" s="73"/>
      <c r="I14" s="73"/>
      <c r="J14" s="19"/>
      <c r="K14" s="27"/>
    </row>
    <row r="15" spans="1:11" ht="25" customHeight="1">
      <c r="B15" s="26"/>
      <c r="C15" s="22" t="s">
        <v>27</v>
      </c>
      <c r="D15" s="77"/>
      <c r="E15" s="73"/>
      <c r="F15" s="73"/>
      <c r="G15" s="73"/>
      <c r="H15" s="73"/>
      <c r="I15" s="73"/>
      <c r="J15" s="19"/>
      <c r="K15" s="27"/>
    </row>
    <row r="16" spans="1:11" ht="25" customHeight="1">
      <c r="B16" s="26"/>
      <c r="C16" s="19"/>
      <c r="D16" s="110" t="str">
        <f>IF(AND(COUNTA(D11:D12)&gt;0,D8=2),"ERROR: Income Tax and ID Numbers are not required if the Trust is Foreign","")</f>
        <v/>
      </c>
      <c r="E16" s="110" t="str">
        <f t="shared" ref="E16:I16" si="0">IF(AND(COUNTA(E11:E12)&gt;0,E8=2),"ERROR: Income Tax and ID Numbers are not required if the Trust is Foreign","")</f>
        <v/>
      </c>
      <c r="F16" s="110" t="str">
        <f t="shared" si="0"/>
        <v/>
      </c>
      <c r="G16" s="110" t="str">
        <f t="shared" si="0"/>
        <v/>
      </c>
      <c r="H16" s="110" t="str">
        <f t="shared" si="0"/>
        <v/>
      </c>
      <c r="I16" s="110" t="str">
        <f t="shared" si="0"/>
        <v/>
      </c>
      <c r="J16" s="19"/>
      <c r="K16" s="27"/>
    </row>
    <row r="17" spans="2:11" ht="25" customHeight="1">
      <c r="B17" s="26"/>
      <c r="C17" s="19"/>
      <c r="D17" s="111"/>
      <c r="E17" s="111"/>
      <c r="F17" s="111"/>
      <c r="G17" s="111"/>
      <c r="H17" s="111"/>
      <c r="I17" s="111"/>
      <c r="J17" s="19"/>
      <c r="K17" s="27"/>
    </row>
    <row r="18" spans="2:11" ht="25" customHeight="1">
      <c r="B18" s="30"/>
      <c r="C18" s="31"/>
      <c r="D18" s="112"/>
      <c r="E18" s="112"/>
      <c r="F18" s="112"/>
      <c r="G18" s="112"/>
      <c r="H18" s="112"/>
      <c r="I18" s="112"/>
      <c r="J18" s="31"/>
      <c r="K18" s="32"/>
    </row>
    <row r="19" spans="2:11">
      <c r="B19" s="11"/>
      <c r="C19" s="11"/>
      <c r="D19" s="33"/>
      <c r="E19" s="33"/>
      <c r="F19" s="33"/>
      <c r="G19" s="33"/>
      <c r="H19" s="33"/>
      <c r="I19" s="33"/>
      <c r="J19" s="11"/>
      <c r="K19" s="11"/>
    </row>
    <row r="20" spans="2:11">
      <c r="D20" s="41"/>
      <c r="E20" s="41"/>
      <c r="F20" s="41"/>
      <c r="G20" s="41"/>
      <c r="H20" s="3"/>
      <c r="I20" s="3"/>
    </row>
    <row r="21" spans="2:11">
      <c r="D21" s="38"/>
      <c r="E21" s="38"/>
      <c r="F21" s="38"/>
      <c r="G21" s="38"/>
    </row>
    <row r="22" spans="2:11">
      <c r="D22" s="38"/>
      <c r="E22" s="38"/>
      <c r="F22" s="42">
        <f>LEN(SUBSTITUTE(TEXT(D11,"0000000000")," ",""))</f>
        <v>10</v>
      </c>
      <c r="G22" s="38"/>
    </row>
    <row r="23" spans="2:11" ht="22">
      <c r="D23" s="38"/>
      <c r="E23" s="39"/>
      <c r="F23" s="40"/>
      <c r="G23" s="38"/>
    </row>
    <row r="24" spans="2:11">
      <c r="D24" s="38"/>
      <c r="E24" s="39"/>
      <c r="F24" s="38"/>
      <c r="G24" s="38"/>
    </row>
    <row r="25" spans="2:11">
      <c r="D25" s="38"/>
      <c r="E25" s="39"/>
      <c r="F25" s="38"/>
      <c r="G25" s="38"/>
    </row>
    <row r="26" spans="2:11">
      <c r="C26" s="4" t="s">
        <v>73</v>
      </c>
      <c r="D26" s="38"/>
      <c r="E26" s="38"/>
      <c r="F26" s="38"/>
      <c r="G26" s="38"/>
    </row>
    <row r="27" spans="2:11">
      <c r="C27" s="4" t="s">
        <v>74</v>
      </c>
      <c r="D27" s="38"/>
      <c r="E27" s="38"/>
      <c r="F27" s="38"/>
      <c r="G27" s="38"/>
    </row>
    <row r="28" spans="2:11">
      <c r="C28" s="4" t="s">
        <v>75</v>
      </c>
      <c r="D28" s="38"/>
      <c r="E28" s="38"/>
      <c r="F28" s="38"/>
      <c r="G28" s="38"/>
    </row>
    <row r="29" spans="2:11">
      <c r="C29" s="4" t="s">
        <v>76</v>
      </c>
      <c r="D29" s="38"/>
      <c r="E29" s="38"/>
      <c r="F29" s="38"/>
      <c r="G29" s="38"/>
    </row>
    <row r="30" spans="2:11">
      <c r="C30" s="4" t="s">
        <v>77</v>
      </c>
      <c r="D30" s="38"/>
      <c r="E30" s="38"/>
      <c r="F30" s="38"/>
      <c r="G30" s="38"/>
    </row>
    <row r="31" spans="2:11">
      <c r="C31" s="4" t="s">
        <v>78</v>
      </c>
      <c r="D31" s="38"/>
      <c r="E31" s="38"/>
      <c r="F31" s="38"/>
      <c r="G31" s="38"/>
    </row>
    <row r="32" spans="2:11">
      <c r="C32" s="4" t="s">
        <v>79</v>
      </c>
      <c r="D32" s="38"/>
      <c r="E32" s="38"/>
      <c r="F32" s="38"/>
      <c r="G32" s="38"/>
    </row>
    <row r="33" spans="3:3">
      <c r="C33" s="4" t="s">
        <v>80</v>
      </c>
    </row>
    <row r="34" spans="3:3">
      <c r="C34" s="4" t="s">
        <v>81</v>
      </c>
    </row>
    <row r="35" spans="3:3">
      <c r="C35" s="4" t="s">
        <v>82</v>
      </c>
    </row>
    <row r="36" spans="3:3">
      <c r="C36" s="4" t="s">
        <v>83</v>
      </c>
    </row>
    <row r="37" spans="3:3">
      <c r="C37" s="4" t="s">
        <v>84</v>
      </c>
    </row>
    <row r="38" spans="3:3">
      <c r="C38" s="4" t="s">
        <v>85</v>
      </c>
    </row>
    <row r="39" spans="3:3">
      <c r="C39" s="4" t="s">
        <v>86</v>
      </c>
    </row>
    <row r="40" spans="3:3">
      <c r="C40" s="4" t="s">
        <v>87</v>
      </c>
    </row>
    <row r="41" spans="3:3">
      <c r="C41" s="4" t="s">
        <v>88</v>
      </c>
    </row>
    <row r="42" spans="3:3">
      <c r="C42" s="4" t="s">
        <v>89</v>
      </c>
    </row>
    <row r="43" spans="3:3">
      <c r="C43" s="4" t="s">
        <v>90</v>
      </c>
    </row>
    <row r="44" spans="3:3">
      <c r="C44" s="4" t="s">
        <v>91</v>
      </c>
    </row>
    <row r="45" spans="3:3">
      <c r="C45" s="4" t="s">
        <v>92</v>
      </c>
    </row>
    <row r="46" spans="3:3">
      <c r="C46" s="4" t="s">
        <v>93</v>
      </c>
    </row>
    <row r="47" spans="3:3">
      <c r="C47" s="4" t="s">
        <v>94</v>
      </c>
    </row>
    <row r="48" spans="3:3">
      <c r="C48" s="4" t="s">
        <v>95</v>
      </c>
    </row>
    <row r="49" spans="3:3">
      <c r="C49" s="4" t="s">
        <v>96</v>
      </c>
    </row>
    <row r="50" spans="3:3">
      <c r="C50" s="4" t="s">
        <v>97</v>
      </c>
    </row>
    <row r="51" spans="3:3">
      <c r="C51" s="4" t="s">
        <v>98</v>
      </c>
    </row>
    <row r="52" spans="3:3">
      <c r="C52" s="4" t="s">
        <v>99</v>
      </c>
    </row>
    <row r="53" spans="3:3">
      <c r="C53" s="4" t="s">
        <v>100</v>
      </c>
    </row>
    <row r="54" spans="3:3">
      <c r="C54" s="4" t="s">
        <v>101</v>
      </c>
    </row>
    <row r="55" spans="3:3">
      <c r="C55" s="4" t="s">
        <v>102</v>
      </c>
    </row>
    <row r="56" spans="3:3">
      <c r="C56" s="4" t="s">
        <v>103</v>
      </c>
    </row>
    <row r="57" spans="3:3">
      <c r="C57" s="4" t="s">
        <v>104</v>
      </c>
    </row>
    <row r="58" spans="3:3">
      <c r="C58" s="4" t="s">
        <v>105</v>
      </c>
    </row>
    <row r="59" spans="3:3">
      <c r="C59" s="4" t="s">
        <v>106</v>
      </c>
    </row>
    <row r="60" spans="3:3">
      <c r="C60" s="4" t="s">
        <v>107</v>
      </c>
    </row>
    <row r="61" spans="3:3">
      <c r="C61" s="4" t="s">
        <v>108</v>
      </c>
    </row>
    <row r="62" spans="3:3">
      <c r="C62" s="4" t="s">
        <v>109</v>
      </c>
    </row>
    <row r="63" spans="3:3">
      <c r="C63" s="4" t="s">
        <v>110</v>
      </c>
    </row>
    <row r="64" spans="3:3">
      <c r="C64" s="4" t="s">
        <v>111</v>
      </c>
    </row>
    <row r="65" spans="3:3">
      <c r="C65" s="4" t="s">
        <v>112</v>
      </c>
    </row>
    <row r="66" spans="3:3">
      <c r="C66" s="4" t="s">
        <v>113</v>
      </c>
    </row>
    <row r="67" spans="3:3">
      <c r="C67" s="4" t="s">
        <v>114</v>
      </c>
    </row>
    <row r="68" spans="3:3">
      <c r="C68" s="4" t="s">
        <v>115</v>
      </c>
    </row>
    <row r="69" spans="3:3">
      <c r="C69" s="4" t="s">
        <v>116</v>
      </c>
    </row>
    <row r="70" spans="3:3">
      <c r="C70" s="4" t="s">
        <v>117</v>
      </c>
    </row>
    <row r="71" spans="3:3">
      <c r="C71" s="4" t="s">
        <v>118</v>
      </c>
    </row>
    <row r="72" spans="3:3">
      <c r="C72" s="4" t="s">
        <v>119</v>
      </c>
    </row>
    <row r="73" spans="3:3">
      <c r="C73" s="4" t="s">
        <v>120</v>
      </c>
    </row>
    <row r="74" spans="3:3">
      <c r="C74" s="4" t="s">
        <v>121</v>
      </c>
    </row>
    <row r="75" spans="3:3">
      <c r="C75" s="4" t="s">
        <v>122</v>
      </c>
    </row>
    <row r="76" spans="3:3">
      <c r="C76" s="4" t="s">
        <v>123</v>
      </c>
    </row>
    <row r="77" spans="3:3">
      <c r="C77" s="4" t="s">
        <v>124</v>
      </c>
    </row>
    <row r="78" spans="3:3">
      <c r="C78" s="4" t="s">
        <v>125</v>
      </c>
    </row>
    <row r="79" spans="3:3">
      <c r="C79" s="4" t="s">
        <v>126</v>
      </c>
    </row>
    <row r="80" spans="3:3">
      <c r="C80" s="4" t="s">
        <v>127</v>
      </c>
    </row>
    <row r="81" spans="3:3">
      <c r="C81" s="4" t="s">
        <v>128</v>
      </c>
    </row>
    <row r="82" spans="3:3">
      <c r="C82" s="4" t="s">
        <v>129</v>
      </c>
    </row>
    <row r="83" spans="3:3">
      <c r="C83" s="4" t="s">
        <v>130</v>
      </c>
    </row>
    <row r="84" spans="3:3">
      <c r="C84" s="4" t="s">
        <v>131</v>
      </c>
    </row>
    <row r="85" spans="3:3">
      <c r="C85" s="4" t="s">
        <v>132</v>
      </c>
    </row>
    <row r="86" spans="3:3">
      <c r="C86" s="4" t="s">
        <v>133</v>
      </c>
    </row>
    <row r="87" spans="3:3">
      <c r="C87" s="4" t="s">
        <v>134</v>
      </c>
    </row>
    <row r="88" spans="3:3">
      <c r="C88" s="4" t="s">
        <v>135</v>
      </c>
    </row>
    <row r="89" spans="3:3">
      <c r="C89" s="4" t="s">
        <v>136</v>
      </c>
    </row>
    <row r="90" spans="3:3">
      <c r="C90" s="4" t="s">
        <v>137</v>
      </c>
    </row>
    <row r="91" spans="3:3">
      <c r="C91" s="4" t="s">
        <v>138</v>
      </c>
    </row>
    <row r="92" spans="3:3">
      <c r="C92" s="4" t="s">
        <v>139</v>
      </c>
    </row>
    <row r="93" spans="3:3">
      <c r="C93" s="4" t="s">
        <v>140</v>
      </c>
    </row>
    <row r="94" spans="3:3">
      <c r="C94" s="4" t="s">
        <v>141</v>
      </c>
    </row>
    <row r="95" spans="3:3">
      <c r="C95" s="4" t="s">
        <v>142</v>
      </c>
    </row>
    <row r="96" spans="3:3">
      <c r="C96" s="4" t="s">
        <v>143</v>
      </c>
    </row>
    <row r="97" spans="3:3">
      <c r="C97" s="4" t="s">
        <v>144</v>
      </c>
    </row>
    <row r="98" spans="3:3">
      <c r="C98" s="4" t="s">
        <v>145</v>
      </c>
    </row>
    <row r="99" spans="3:3">
      <c r="C99" s="4" t="s">
        <v>146</v>
      </c>
    </row>
    <row r="100" spans="3:3">
      <c r="C100" s="4" t="s">
        <v>147</v>
      </c>
    </row>
    <row r="101" spans="3:3">
      <c r="C101" s="4" t="s">
        <v>148</v>
      </c>
    </row>
    <row r="102" spans="3:3">
      <c r="C102" s="4" t="s">
        <v>149</v>
      </c>
    </row>
    <row r="103" spans="3:3">
      <c r="C103" s="4" t="s">
        <v>150</v>
      </c>
    </row>
    <row r="104" spans="3:3">
      <c r="C104" s="4" t="s">
        <v>151</v>
      </c>
    </row>
    <row r="105" spans="3:3">
      <c r="C105" s="4" t="s">
        <v>152</v>
      </c>
    </row>
    <row r="106" spans="3:3">
      <c r="C106" s="4" t="s">
        <v>153</v>
      </c>
    </row>
    <row r="107" spans="3:3">
      <c r="C107" s="4" t="s">
        <v>154</v>
      </c>
    </row>
    <row r="108" spans="3:3">
      <c r="C108" s="4" t="s">
        <v>155</v>
      </c>
    </row>
    <row r="109" spans="3:3">
      <c r="C109" s="4" t="s">
        <v>156</v>
      </c>
    </row>
    <row r="110" spans="3:3">
      <c r="C110" s="4" t="s">
        <v>157</v>
      </c>
    </row>
    <row r="111" spans="3:3">
      <c r="C111" s="4" t="s">
        <v>158</v>
      </c>
    </row>
    <row r="112" spans="3:3">
      <c r="C112" s="4" t="s">
        <v>159</v>
      </c>
    </row>
    <row r="113" spans="3:3">
      <c r="C113" s="4" t="s">
        <v>160</v>
      </c>
    </row>
    <row r="114" spans="3:3">
      <c r="C114" s="4" t="s">
        <v>161</v>
      </c>
    </row>
    <row r="115" spans="3:3">
      <c r="C115" s="4" t="s">
        <v>162</v>
      </c>
    </row>
    <row r="116" spans="3:3">
      <c r="C116" s="4" t="s">
        <v>163</v>
      </c>
    </row>
    <row r="117" spans="3:3">
      <c r="C117" s="4" t="s">
        <v>164</v>
      </c>
    </row>
    <row r="118" spans="3:3">
      <c r="C118" s="4" t="s">
        <v>165</v>
      </c>
    </row>
    <row r="119" spans="3:3">
      <c r="C119" s="4" t="s">
        <v>166</v>
      </c>
    </row>
    <row r="120" spans="3:3">
      <c r="C120" s="4" t="s">
        <v>167</v>
      </c>
    </row>
    <row r="121" spans="3:3">
      <c r="C121" s="4" t="s">
        <v>168</v>
      </c>
    </row>
    <row r="122" spans="3:3">
      <c r="C122" s="4" t="s">
        <v>169</v>
      </c>
    </row>
    <row r="123" spans="3:3">
      <c r="C123" s="4" t="s">
        <v>170</v>
      </c>
    </row>
    <row r="124" spans="3:3">
      <c r="C124" s="4" t="s">
        <v>171</v>
      </c>
    </row>
    <row r="125" spans="3:3">
      <c r="C125" s="4" t="s">
        <v>172</v>
      </c>
    </row>
    <row r="126" spans="3:3">
      <c r="C126" s="4" t="s">
        <v>173</v>
      </c>
    </row>
    <row r="127" spans="3:3">
      <c r="C127" s="4" t="s">
        <v>174</v>
      </c>
    </row>
    <row r="128" spans="3:3">
      <c r="C128" s="4" t="s">
        <v>175</v>
      </c>
    </row>
    <row r="129" spans="3:3">
      <c r="C129" s="4" t="s">
        <v>176</v>
      </c>
    </row>
    <row r="130" spans="3:3">
      <c r="C130" s="4" t="s">
        <v>177</v>
      </c>
    </row>
    <row r="131" spans="3:3">
      <c r="C131" s="4" t="s">
        <v>178</v>
      </c>
    </row>
    <row r="132" spans="3:3">
      <c r="C132" s="4" t="s">
        <v>179</v>
      </c>
    </row>
    <row r="133" spans="3:3">
      <c r="C133" s="4" t="s">
        <v>180</v>
      </c>
    </row>
    <row r="134" spans="3:3">
      <c r="C134" s="4" t="s">
        <v>181</v>
      </c>
    </row>
    <row r="135" spans="3:3">
      <c r="C135" s="4" t="s">
        <v>182</v>
      </c>
    </row>
    <row r="136" spans="3:3">
      <c r="C136" s="4" t="s">
        <v>183</v>
      </c>
    </row>
    <row r="137" spans="3:3">
      <c r="C137" s="4" t="s">
        <v>184</v>
      </c>
    </row>
    <row r="138" spans="3:3">
      <c r="C138" s="4" t="s">
        <v>185</v>
      </c>
    </row>
    <row r="139" spans="3:3">
      <c r="C139" s="4" t="s">
        <v>186</v>
      </c>
    </row>
    <row r="140" spans="3:3">
      <c r="C140" s="4" t="s">
        <v>187</v>
      </c>
    </row>
    <row r="141" spans="3:3">
      <c r="C141" s="4" t="s">
        <v>188</v>
      </c>
    </row>
    <row r="142" spans="3:3">
      <c r="C142" s="4" t="s">
        <v>189</v>
      </c>
    </row>
    <row r="143" spans="3:3">
      <c r="C143" s="4" t="s">
        <v>190</v>
      </c>
    </row>
    <row r="144" spans="3:3">
      <c r="C144" s="4" t="s">
        <v>191</v>
      </c>
    </row>
    <row r="145" spans="3:3">
      <c r="C145" s="4" t="s">
        <v>192</v>
      </c>
    </row>
    <row r="146" spans="3:3">
      <c r="C146" s="4" t="s">
        <v>193</v>
      </c>
    </row>
    <row r="147" spans="3:3">
      <c r="C147" s="4" t="s">
        <v>194</v>
      </c>
    </row>
    <row r="148" spans="3:3">
      <c r="C148" s="4" t="s">
        <v>195</v>
      </c>
    </row>
    <row r="149" spans="3:3">
      <c r="C149" s="4" t="s">
        <v>196</v>
      </c>
    </row>
    <row r="150" spans="3:3">
      <c r="C150" s="4" t="s">
        <v>197</v>
      </c>
    </row>
    <row r="151" spans="3:3">
      <c r="C151" s="4" t="s">
        <v>198</v>
      </c>
    </row>
    <row r="152" spans="3:3">
      <c r="C152" s="4" t="s">
        <v>199</v>
      </c>
    </row>
    <row r="153" spans="3:3">
      <c r="C153" s="4" t="s">
        <v>200</v>
      </c>
    </row>
    <row r="154" spans="3:3">
      <c r="C154" s="4" t="s">
        <v>201</v>
      </c>
    </row>
    <row r="155" spans="3:3">
      <c r="C155" s="4" t="s">
        <v>202</v>
      </c>
    </row>
    <row r="156" spans="3:3">
      <c r="C156" s="4" t="s">
        <v>203</v>
      </c>
    </row>
    <row r="157" spans="3:3">
      <c r="C157" s="4" t="s">
        <v>204</v>
      </c>
    </row>
    <row r="158" spans="3:3">
      <c r="C158" s="4" t="s">
        <v>205</v>
      </c>
    </row>
    <row r="159" spans="3:3">
      <c r="C159" s="4" t="s">
        <v>206</v>
      </c>
    </row>
    <row r="160" spans="3:3">
      <c r="C160" s="4" t="s">
        <v>207</v>
      </c>
    </row>
    <row r="161" spans="3:3">
      <c r="C161" s="4" t="s">
        <v>208</v>
      </c>
    </row>
    <row r="162" spans="3:3">
      <c r="C162" s="4" t="s">
        <v>209</v>
      </c>
    </row>
    <row r="163" spans="3:3">
      <c r="C163" s="4" t="s">
        <v>210</v>
      </c>
    </row>
    <row r="164" spans="3:3">
      <c r="C164" s="4" t="s">
        <v>211</v>
      </c>
    </row>
    <row r="165" spans="3:3">
      <c r="C165" s="4" t="s">
        <v>212</v>
      </c>
    </row>
    <row r="166" spans="3:3">
      <c r="C166" s="4" t="s">
        <v>213</v>
      </c>
    </row>
    <row r="167" spans="3:3">
      <c r="C167" s="4" t="s">
        <v>214</v>
      </c>
    </row>
    <row r="168" spans="3:3">
      <c r="C168" s="4" t="s">
        <v>215</v>
      </c>
    </row>
    <row r="169" spans="3:3">
      <c r="C169" s="4" t="s">
        <v>216</v>
      </c>
    </row>
    <row r="170" spans="3:3">
      <c r="C170" s="4" t="s">
        <v>217</v>
      </c>
    </row>
    <row r="171" spans="3:3">
      <c r="C171" s="4" t="s">
        <v>218</v>
      </c>
    </row>
    <row r="172" spans="3:3">
      <c r="C172" s="4" t="s">
        <v>219</v>
      </c>
    </row>
    <row r="173" spans="3:3">
      <c r="C173" s="4" t="s">
        <v>220</v>
      </c>
    </row>
    <row r="174" spans="3:3">
      <c r="C174" s="4" t="s">
        <v>221</v>
      </c>
    </row>
    <row r="175" spans="3:3">
      <c r="C175" s="4" t="s">
        <v>222</v>
      </c>
    </row>
    <row r="176" spans="3:3">
      <c r="C176" s="4" t="s">
        <v>223</v>
      </c>
    </row>
    <row r="177" spans="3:3">
      <c r="C177" s="4" t="s">
        <v>224</v>
      </c>
    </row>
    <row r="178" spans="3:3">
      <c r="C178" s="4" t="s">
        <v>225</v>
      </c>
    </row>
    <row r="179" spans="3:3">
      <c r="C179" s="4" t="s">
        <v>226</v>
      </c>
    </row>
    <row r="180" spans="3:3">
      <c r="C180" s="4" t="s">
        <v>227</v>
      </c>
    </row>
    <row r="181" spans="3:3">
      <c r="C181" s="4" t="s">
        <v>228</v>
      </c>
    </row>
    <row r="182" spans="3:3">
      <c r="C182" s="4" t="s">
        <v>229</v>
      </c>
    </row>
    <row r="183" spans="3:3">
      <c r="C183" s="4" t="s">
        <v>230</v>
      </c>
    </row>
    <row r="184" spans="3:3">
      <c r="C184" s="4" t="s">
        <v>231</v>
      </c>
    </row>
    <row r="185" spans="3:3">
      <c r="C185" s="4" t="s">
        <v>232</v>
      </c>
    </row>
    <row r="186" spans="3:3">
      <c r="C186" s="4" t="s">
        <v>233</v>
      </c>
    </row>
    <row r="187" spans="3:3">
      <c r="C187" s="4" t="s">
        <v>234</v>
      </c>
    </row>
    <row r="188" spans="3:3">
      <c r="C188" s="4" t="s">
        <v>235</v>
      </c>
    </row>
    <row r="189" spans="3:3">
      <c r="C189" s="4" t="s">
        <v>236</v>
      </c>
    </row>
    <row r="190" spans="3:3">
      <c r="C190" s="4" t="s">
        <v>237</v>
      </c>
    </row>
    <row r="191" spans="3:3">
      <c r="C191" s="4" t="s">
        <v>238</v>
      </c>
    </row>
    <row r="192" spans="3:3">
      <c r="C192" s="4" t="s">
        <v>239</v>
      </c>
    </row>
    <row r="193" spans="3:3">
      <c r="C193" s="4" t="s">
        <v>240</v>
      </c>
    </row>
    <row r="194" spans="3:3">
      <c r="C194" s="4" t="s">
        <v>241</v>
      </c>
    </row>
    <row r="195" spans="3:3">
      <c r="C195" s="4" t="s">
        <v>242</v>
      </c>
    </row>
    <row r="196" spans="3:3">
      <c r="C196" s="4" t="s">
        <v>243</v>
      </c>
    </row>
    <row r="197" spans="3:3">
      <c r="C197" s="4" t="s">
        <v>244</v>
      </c>
    </row>
    <row r="198" spans="3:3">
      <c r="C198" s="4" t="s">
        <v>245</v>
      </c>
    </row>
    <row r="199" spans="3:3">
      <c r="C199" s="4" t="s">
        <v>246</v>
      </c>
    </row>
    <row r="200" spans="3:3">
      <c r="C200" s="4" t="s">
        <v>247</v>
      </c>
    </row>
    <row r="201" spans="3:3">
      <c r="C201" s="4" t="s">
        <v>248</v>
      </c>
    </row>
    <row r="202" spans="3:3">
      <c r="C202" s="4" t="s">
        <v>249</v>
      </c>
    </row>
    <row r="203" spans="3:3">
      <c r="C203" s="4" t="s">
        <v>250</v>
      </c>
    </row>
    <row r="204" spans="3:3">
      <c r="C204" s="4" t="s">
        <v>251</v>
      </c>
    </row>
    <row r="205" spans="3:3">
      <c r="C205" s="4" t="s">
        <v>252</v>
      </c>
    </row>
    <row r="206" spans="3:3">
      <c r="C206" s="4" t="s">
        <v>253</v>
      </c>
    </row>
    <row r="207" spans="3:3">
      <c r="C207" s="4" t="s">
        <v>254</v>
      </c>
    </row>
    <row r="208" spans="3:3">
      <c r="C208" s="4" t="s">
        <v>255</v>
      </c>
    </row>
    <row r="209" spans="3:3">
      <c r="C209" s="4" t="s">
        <v>256</v>
      </c>
    </row>
    <row r="210" spans="3:3">
      <c r="C210" s="4" t="s">
        <v>257</v>
      </c>
    </row>
    <row r="211" spans="3:3">
      <c r="C211" s="4" t="s">
        <v>258</v>
      </c>
    </row>
    <row r="212" spans="3:3">
      <c r="C212" s="4" t="s">
        <v>259</v>
      </c>
    </row>
    <row r="213" spans="3:3">
      <c r="C213" s="4" t="s">
        <v>260</v>
      </c>
    </row>
    <row r="214" spans="3:3">
      <c r="C214" s="4" t="s">
        <v>261</v>
      </c>
    </row>
    <row r="215" spans="3:3">
      <c r="C215" s="4" t="s">
        <v>262</v>
      </c>
    </row>
    <row r="216" spans="3:3">
      <c r="C216" s="4" t="s">
        <v>263</v>
      </c>
    </row>
    <row r="217" spans="3:3">
      <c r="C217" s="4" t="s">
        <v>264</v>
      </c>
    </row>
    <row r="218" spans="3:3">
      <c r="C218" s="4" t="s">
        <v>265</v>
      </c>
    </row>
    <row r="219" spans="3:3">
      <c r="C219" s="4" t="s">
        <v>266</v>
      </c>
    </row>
    <row r="220" spans="3:3">
      <c r="C220" s="4" t="s">
        <v>267</v>
      </c>
    </row>
    <row r="221" spans="3:3">
      <c r="C221" s="4" t="s">
        <v>268</v>
      </c>
    </row>
    <row r="222" spans="3:3">
      <c r="C222" s="4" t="s">
        <v>269</v>
      </c>
    </row>
    <row r="223" spans="3:3">
      <c r="C223" s="4" t="s">
        <v>270</v>
      </c>
    </row>
    <row r="224" spans="3:3">
      <c r="C224" s="4" t="s">
        <v>271</v>
      </c>
    </row>
    <row r="225" spans="3:3">
      <c r="C225" s="4" t="s">
        <v>272</v>
      </c>
    </row>
    <row r="226" spans="3:3">
      <c r="C226" s="4" t="s">
        <v>273</v>
      </c>
    </row>
    <row r="227" spans="3:3">
      <c r="C227" s="4" t="s">
        <v>274</v>
      </c>
    </row>
    <row r="228" spans="3:3">
      <c r="C228" s="4" t="s">
        <v>275</v>
      </c>
    </row>
    <row r="229" spans="3:3">
      <c r="C229" s="4" t="s">
        <v>276</v>
      </c>
    </row>
    <row r="230" spans="3:3">
      <c r="C230" s="4" t="s">
        <v>277</v>
      </c>
    </row>
    <row r="231" spans="3:3">
      <c r="C231" s="4" t="s">
        <v>278</v>
      </c>
    </row>
    <row r="232" spans="3:3">
      <c r="C232" s="4" t="s">
        <v>279</v>
      </c>
    </row>
    <row r="233" spans="3:3">
      <c r="C233" s="4" t="s">
        <v>280</v>
      </c>
    </row>
    <row r="234" spans="3:3">
      <c r="C234" s="4" t="s">
        <v>281</v>
      </c>
    </row>
    <row r="235" spans="3:3">
      <c r="C235" s="4" t="s">
        <v>282</v>
      </c>
    </row>
    <row r="236" spans="3:3">
      <c r="C236" s="4" t="s">
        <v>283</v>
      </c>
    </row>
    <row r="237" spans="3:3">
      <c r="C237" s="4" t="s">
        <v>284</v>
      </c>
    </row>
    <row r="238" spans="3:3">
      <c r="C238" s="4" t="s">
        <v>285</v>
      </c>
    </row>
    <row r="239" spans="3:3">
      <c r="C239" s="4" t="s">
        <v>286</v>
      </c>
    </row>
    <row r="240" spans="3:3">
      <c r="C240" s="4" t="s">
        <v>287</v>
      </c>
    </row>
    <row r="241" spans="3:3">
      <c r="C241" s="4" t="s">
        <v>288</v>
      </c>
    </row>
    <row r="242" spans="3:3">
      <c r="C242" s="4" t="s">
        <v>289</v>
      </c>
    </row>
    <row r="243" spans="3:3">
      <c r="C243" s="4" t="s">
        <v>290</v>
      </c>
    </row>
    <row r="244" spans="3:3">
      <c r="C244" s="4" t="s">
        <v>291</v>
      </c>
    </row>
    <row r="245" spans="3:3">
      <c r="C245" s="4" t="s">
        <v>292</v>
      </c>
    </row>
    <row r="246" spans="3:3">
      <c r="C246" s="4" t="s">
        <v>293</v>
      </c>
    </row>
    <row r="247" spans="3:3">
      <c r="C247" s="4" t="s">
        <v>294</v>
      </c>
    </row>
    <row r="248" spans="3:3">
      <c r="C248" s="4" t="s">
        <v>295</v>
      </c>
    </row>
    <row r="249" spans="3:3">
      <c r="C249" s="4" t="s">
        <v>296</v>
      </c>
    </row>
    <row r="250" spans="3:3">
      <c r="C250" s="4" t="s">
        <v>297</v>
      </c>
    </row>
    <row r="251" spans="3:3">
      <c r="C251" s="4" t="s">
        <v>298</v>
      </c>
    </row>
    <row r="252" spans="3:3">
      <c r="C252" s="4" t="s">
        <v>299</v>
      </c>
    </row>
    <row r="253" spans="3:3">
      <c r="C253" s="4" t="s">
        <v>300</v>
      </c>
    </row>
    <row r="254" spans="3:3">
      <c r="C254" s="4" t="s">
        <v>301</v>
      </c>
    </row>
    <row r="255" spans="3:3">
      <c r="C255" s="4" t="s">
        <v>302</v>
      </c>
    </row>
    <row r="256" spans="3:3">
      <c r="C256" s="4" t="s">
        <v>303</v>
      </c>
    </row>
    <row r="257" spans="3:3">
      <c r="C257" s="4" t="s">
        <v>304</v>
      </c>
    </row>
    <row r="258" spans="3:3">
      <c r="C258" s="4" t="s">
        <v>305</v>
      </c>
    </row>
    <row r="259" spans="3:3">
      <c r="C259" s="4" t="s">
        <v>306</v>
      </c>
    </row>
    <row r="260" spans="3:3">
      <c r="C260" s="4" t="s">
        <v>307</v>
      </c>
    </row>
    <row r="261" spans="3:3">
      <c r="C261" s="4" t="s">
        <v>308</v>
      </c>
    </row>
    <row r="262" spans="3:3">
      <c r="C262" s="4" t="s">
        <v>309</v>
      </c>
    </row>
    <row r="263" spans="3:3">
      <c r="C263" s="4" t="s">
        <v>310</v>
      </c>
    </row>
    <row r="264" spans="3:3">
      <c r="C264" s="4" t="s">
        <v>311</v>
      </c>
    </row>
    <row r="265" spans="3:3">
      <c r="C265" s="4" t="s">
        <v>312</v>
      </c>
    </row>
    <row r="266" spans="3:3">
      <c r="C266" s="4" t="s">
        <v>313</v>
      </c>
    </row>
    <row r="267" spans="3:3">
      <c r="C267" s="4" t="s">
        <v>314</v>
      </c>
    </row>
    <row r="268" spans="3:3">
      <c r="C268" s="4" t="s">
        <v>315</v>
      </c>
    </row>
    <row r="269" spans="3:3">
      <c r="C269" s="4" t="s">
        <v>316</v>
      </c>
    </row>
    <row r="270" spans="3:3">
      <c r="C270" s="4" t="s">
        <v>317</v>
      </c>
    </row>
    <row r="271" spans="3:3">
      <c r="C271" s="4" t="s">
        <v>318</v>
      </c>
    </row>
    <row r="272" spans="3:3">
      <c r="C272" s="4" t="s">
        <v>319</v>
      </c>
    </row>
    <row r="273" spans="3:3">
      <c r="C273" s="4" t="s">
        <v>320</v>
      </c>
    </row>
    <row r="274" spans="3:3">
      <c r="C274" s="4" t="s">
        <v>321</v>
      </c>
    </row>
    <row r="275" spans="3:3">
      <c r="C275" s="4" t="s">
        <v>322</v>
      </c>
    </row>
    <row r="276" spans="3:3">
      <c r="C276" s="4" t="s">
        <v>323</v>
      </c>
    </row>
    <row r="277" spans="3:3">
      <c r="C277" s="4" t="s">
        <v>324</v>
      </c>
    </row>
    <row r="278" spans="3:3">
      <c r="C278" s="4" t="s">
        <v>325</v>
      </c>
    </row>
    <row r="279" spans="3:3">
      <c r="C279" s="4" t="s">
        <v>326</v>
      </c>
    </row>
  </sheetData>
  <sheetProtection algorithmName="SHA-512" hashValue="cM/klE2Ss9rlVlqH4uXl5IbJqJNOw0/Ak9AA1Zq8P83e6xSDoAaT60k8X+ZTQfWDiL6eVcooRQdjjeYg4lZ6uQ==" saltValue="mfzM9d1B/+6VbChhgohe8Q==" spinCount="100000" sheet="1" objects="1" scenarios="1" selectLockedCells="1"/>
  <mergeCells count="8">
    <mergeCell ref="C4:I4"/>
    <mergeCell ref="C5:I5"/>
    <mergeCell ref="D16:D18"/>
    <mergeCell ref="G16:G18"/>
    <mergeCell ref="E16:E18"/>
    <mergeCell ref="F16:F18"/>
    <mergeCell ref="H16:H18"/>
    <mergeCell ref="I16:I18"/>
  </mergeCells>
  <phoneticPr fontId="1" type="noConversion"/>
  <dataValidations count="6">
    <dataValidation type="textLength" operator="greaterThan" showInputMessage="1" showErrorMessage="1" sqref="D9:I9 D10" xr:uid="{718E41EA-EF0A-0742-B0CC-34D40CE9B790}">
      <formula1>2</formula1>
    </dataValidation>
    <dataValidation type="textLength" operator="greaterThan" allowBlank="1" showInputMessage="1" showErrorMessage="1" errorTitle="Passport Number" error="Should be at least 6 digits long" sqref="D13" xr:uid="{D63E052E-FE20-5E40-B08E-B2AA38410C9E}">
      <formula1>5</formula1>
    </dataValidation>
    <dataValidation type="list" operator="greaterThan" allowBlank="1" showInputMessage="1" showErrorMessage="1" sqref="D14:I14" xr:uid="{5F1098AC-2E5F-2C4E-8752-B7B08BD514C3}">
      <formula1>$C$26:$C$279</formula1>
    </dataValidation>
    <dataValidation type="custom" allowBlank="1" showInputMessage="1" showErrorMessage="1" errorTitle="Date Format" error="CCYY/MM/DD_x000a__x000a_No spaces, &quot;-&quot; etc_x000a__x000a_   eg: 2023/05/31" promptTitle="CCYY/MM/DD" prompt="_____________" sqref="D15" xr:uid="{9AF5EAF2-5441-F845-A61B-9673A883A275}">
      <formula1>AND(ISNUMBER(1*MID(D15,1,4)),MID(D15,5,1)="/",ISNUMBER(1*MID(D15,6,2)),MID(D15,8,1)="/",ISNUMBER(1*MID(D15,9,2)),LEN(D15)=10)</formula1>
    </dataValidation>
    <dataValidation type="textLength" showInputMessage="1" showErrorMessage="1" errorTitle="ID Number" error="13 Digits_x000a_No Spaces" promptTitle="13 Numbers, No spaces" prompt="_______________________" sqref="D12:I12" xr:uid="{766306D0-39EB-9345-BEE1-55488F377601}">
      <formula1>10</formula1>
      <formula2>13</formula2>
    </dataValidation>
    <dataValidation type="custom" showInputMessage="1" showErrorMessage="1" errorTitle="Income Tax Number" error="10 Digits_x000a_No Spaces" promptTitle="10 Numbers No spaces" prompt="_____________________" sqref="D11:I11" xr:uid="{316430A4-CD22-0B4B-9496-9A3BC6ED2A09}">
      <formula1>AND(ISNUMBER(D11),LEN(SUBSTITUTE(TEXT(D11,"0000000000")," ",""))=10)</formula1>
    </dataValidation>
  </dataValidations>
  <pageMargins left="0.7" right="0.7" top="0.75" bottom="0.75" header="0.3" footer="0.3"/>
  <pageSetup paperSize="9" orientation="portrait" horizontalDpi="0" verticalDpi="0"/>
  <drawing r:id="rId1"/>
  <legacyDrawing r:id="rId2"/>
  <mc:AlternateContent xmlns:mc="http://schemas.openxmlformats.org/markup-compatibility/2006">
    <mc:Choice Requires="x14">
      <controls>
        <mc:AlternateContent xmlns:mc="http://schemas.openxmlformats.org/markup-compatibility/2006">
          <mc:Choice Requires="x14">
            <control shapeId="2049" r:id="rId3" name="Drop Down 1">
              <controlPr defaultSize="0" autoLine="0" autoPict="0">
                <anchor moveWithCells="1">
                  <from>
                    <xdr:col>3</xdr:col>
                    <xdr:colOff>50800</xdr:colOff>
                    <xdr:row>7</xdr:row>
                    <xdr:rowOff>12700</xdr:rowOff>
                  </from>
                  <to>
                    <xdr:col>3</xdr:col>
                    <xdr:colOff>1917700</xdr:colOff>
                    <xdr:row>7</xdr:row>
                    <xdr:rowOff>304800</xdr:rowOff>
                  </to>
                </anchor>
              </controlPr>
            </control>
          </mc:Choice>
        </mc:AlternateContent>
        <mc:AlternateContent xmlns:mc="http://schemas.openxmlformats.org/markup-compatibility/2006">
          <mc:Choice Requires="x14">
            <control shapeId="2055" r:id="rId4" name="Drop Down 7">
              <controlPr defaultSize="0" autoLine="0" autoPict="0">
                <anchor moveWithCells="1">
                  <from>
                    <xdr:col>4</xdr:col>
                    <xdr:colOff>50800</xdr:colOff>
                    <xdr:row>7</xdr:row>
                    <xdr:rowOff>12700</xdr:rowOff>
                  </from>
                  <to>
                    <xdr:col>4</xdr:col>
                    <xdr:colOff>1917700</xdr:colOff>
                    <xdr:row>7</xdr:row>
                    <xdr:rowOff>304800</xdr:rowOff>
                  </to>
                </anchor>
              </controlPr>
            </control>
          </mc:Choice>
        </mc:AlternateContent>
        <mc:AlternateContent xmlns:mc="http://schemas.openxmlformats.org/markup-compatibility/2006">
          <mc:Choice Requires="x14">
            <control shapeId="2056" r:id="rId5" name="Drop Down 8">
              <controlPr defaultSize="0" autoLine="0" autoPict="0">
                <anchor moveWithCells="1">
                  <from>
                    <xdr:col>5</xdr:col>
                    <xdr:colOff>50800</xdr:colOff>
                    <xdr:row>7</xdr:row>
                    <xdr:rowOff>12700</xdr:rowOff>
                  </from>
                  <to>
                    <xdr:col>5</xdr:col>
                    <xdr:colOff>1917700</xdr:colOff>
                    <xdr:row>7</xdr:row>
                    <xdr:rowOff>304800</xdr:rowOff>
                  </to>
                </anchor>
              </controlPr>
            </control>
          </mc:Choice>
        </mc:AlternateContent>
        <mc:AlternateContent xmlns:mc="http://schemas.openxmlformats.org/markup-compatibility/2006">
          <mc:Choice Requires="x14">
            <control shapeId="2057" r:id="rId6" name="Drop Down 9">
              <controlPr defaultSize="0" autoLine="0" autoPict="0">
                <anchor moveWithCells="1">
                  <from>
                    <xdr:col>6</xdr:col>
                    <xdr:colOff>50800</xdr:colOff>
                    <xdr:row>7</xdr:row>
                    <xdr:rowOff>12700</xdr:rowOff>
                  </from>
                  <to>
                    <xdr:col>6</xdr:col>
                    <xdr:colOff>1917700</xdr:colOff>
                    <xdr:row>7</xdr:row>
                    <xdr:rowOff>304800</xdr:rowOff>
                  </to>
                </anchor>
              </controlPr>
            </control>
          </mc:Choice>
        </mc:AlternateContent>
        <mc:AlternateContent xmlns:mc="http://schemas.openxmlformats.org/markup-compatibility/2006">
          <mc:Choice Requires="x14">
            <control shapeId="2058" r:id="rId7" name="Drop Down 10">
              <controlPr defaultSize="0" autoLine="0" autoPict="0">
                <anchor moveWithCells="1">
                  <from>
                    <xdr:col>7</xdr:col>
                    <xdr:colOff>50800</xdr:colOff>
                    <xdr:row>7</xdr:row>
                    <xdr:rowOff>12700</xdr:rowOff>
                  </from>
                  <to>
                    <xdr:col>7</xdr:col>
                    <xdr:colOff>1917700</xdr:colOff>
                    <xdr:row>7</xdr:row>
                    <xdr:rowOff>304800</xdr:rowOff>
                  </to>
                </anchor>
              </controlPr>
            </control>
          </mc:Choice>
        </mc:AlternateContent>
        <mc:AlternateContent xmlns:mc="http://schemas.openxmlformats.org/markup-compatibility/2006">
          <mc:Choice Requires="x14">
            <control shapeId="2059" r:id="rId8" name="Drop Down 11">
              <controlPr defaultSize="0" autoLine="0" autoPict="0">
                <anchor moveWithCells="1">
                  <from>
                    <xdr:col>8</xdr:col>
                    <xdr:colOff>50800</xdr:colOff>
                    <xdr:row>7</xdr:row>
                    <xdr:rowOff>12700</xdr:rowOff>
                  </from>
                  <to>
                    <xdr:col>8</xdr:col>
                    <xdr:colOff>1917700</xdr:colOff>
                    <xdr:row>7</xdr:row>
                    <xdr:rowOff>304800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6C254-310F-E744-BFF8-6E356DDA7C0A}">
  <dimension ref="B2:K279"/>
  <sheetViews>
    <sheetView showRowColHeaders="0" workbookViewId="0">
      <selection activeCell="D9" sqref="D9"/>
    </sheetView>
  </sheetViews>
  <sheetFormatPr baseColWidth="10" defaultColWidth="10.83203125" defaultRowHeight="25" customHeight="1"/>
  <cols>
    <col min="1" max="2" width="5.83203125" style="1" customWidth="1"/>
    <col min="3" max="3" width="45.83203125" style="1" customWidth="1"/>
    <col min="4" max="9" width="25.83203125" style="1" customWidth="1"/>
    <col min="10" max="12" width="5.83203125" style="1" customWidth="1"/>
    <col min="13" max="16384" width="10.83203125" style="1"/>
  </cols>
  <sheetData>
    <row r="2" spans="2:11" ht="25" customHeight="1">
      <c r="B2" s="23"/>
      <c r="C2" s="24"/>
      <c r="D2" s="24"/>
      <c r="E2" s="24"/>
      <c r="F2" s="24"/>
      <c r="G2" s="24"/>
      <c r="H2" s="24"/>
      <c r="I2" s="24"/>
      <c r="J2" s="24"/>
      <c r="K2" s="25"/>
    </row>
    <row r="3" spans="2:11" ht="25" customHeight="1">
      <c r="B3" s="26"/>
      <c r="C3" s="19"/>
      <c r="D3" s="19"/>
      <c r="E3" s="19"/>
      <c r="F3" s="19"/>
      <c r="G3" s="19"/>
      <c r="H3" s="19"/>
      <c r="I3" s="19"/>
      <c r="J3" s="19"/>
      <c r="K3" s="27"/>
    </row>
    <row r="4" spans="2:11" s="5" customFormat="1" ht="25" customHeight="1">
      <c r="B4" s="34"/>
      <c r="C4" s="108" t="s">
        <v>28</v>
      </c>
      <c r="D4" s="108"/>
      <c r="E4" s="108"/>
      <c r="F4" s="108"/>
      <c r="G4" s="108"/>
      <c r="H4" s="108"/>
      <c r="I4" s="108"/>
      <c r="J4" s="35" t="s">
        <v>15</v>
      </c>
      <c r="K4" s="36"/>
    </row>
    <row r="5" spans="2:11" ht="25" customHeight="1">
      <c r="B5" s="26"/>
      <c r="C5" s="109" t="s">
        <v>68</v>
      </c>
      <c r="D5" s="109"/>
      <c r="E5" s="109"/>
      <c r="F5" s="109"/>
      <c r="G5" s="109"/>
      <c r="H5" s="109"/>
      <c r="I5" s="109"/>
      <c r="J5" s="28" t="s">
        <v>16</v>
      </c>
      <c r="K5" s="27"/>
    </row>
    <row r="6" spans="2:11" ht="25" customHeight="1">
      <c r="B6" s="26"/>
      <c r="C6" s="20"/>
      <c r="D6" s="20"/>
      <c r="E6" s="20"/>
      <c r="F6" s="20"/>
      <c r="G6" s="20"/>
      <c r="H6" s="20"/>
      <c r="I6" s="20"/>
      <c r="J6" s="19"/>
      <c r="K6" s="27"/>
    </row>
    <row r="7" spans="2:11" ht="25" customHeight="1">
      <c r="B7" s="26"/>
      <c r="C7" s="22"/>
      <c r="D7" s="21" t="s">
        <v>17</v>
      </c>
      <c r="E7" s="21" t="s">
        <v>18</v>
      </c>
      <c r="F7" s="21" t="s">
        <v>19</v>
      </c>
      <c r="G7" s="21" t="s">
        <v>20</v>
      </c>
      <c r="H7" s="21" t="s">
        <v>21</v>
      </c>
      <c r="I7" s="21" t="s">
        <v>22</v>
      </c>
      <c r="J7" s="19"/>
      <c r="K7" s="27"/>
    </row>
    <row r="8" spans="2:11" ht="25" customHeight="1">
      <c r="B8" s="26"/>
      <c r="C8" s="22" t="s">
        <v>29</v>
      </c>
      <c r="D8" s="75">
        <v>1</v>
      </c>
      <c r="E8" s="75">
        <v>1</v>
      </c>
      <c r="F8" s="75">
        <v>1</v>
      </c>
      <c r="G8" s="75">
        <v>1</v>
      </c>
      <c r="H8" s="75">
        <v>1</v>
      </c>
      <c r="I8" s="75">
        <v>1</v>
      </c>
      <c r="J8" s="19"/>
      <c r="K8" s="27"/>
    </row>
    <row r="9" spans="2:11" ht="25" customHeight="1">
      <c r="B9" s="26"/>
      <c r="C9" s="22" t="s">
        <v>30</v>
      </c>
      <c r="D9" s="73"/>
      <c r="E9" s="73"/>
      <c r="F9" s="73"/>
      <c r="G9" s="73"/>
      <c r="H9" s="73"/>
      <c r="I9" s="73"/>
      <c r="J9" s="19"/>
      <c r="K9" s="27"/>
    </row>
    <row r="10" spans="2:11" ht="25" customHeight="1">
      <c r="B10" s="26"/>
      <c r="C10" s="22" t="s">
        <v>25</v>
      </c>
      <c r="D10" s="73"/>
      <c r="E10" s="73"/>
      <c r="F10" s="73"/>
      <c r="G10" s="73"/>
      <c r="H10" s="73"/>
      <c r="I10" s="73"/>
      <c r="J10" s="19"/>
      <c r="K10" s="27"/>
    </row>
    <row r="11" spans="2:11" ht="25" customHeight="1">
      <c r="B11" s="26"/>
      <c r="C11" s="22" t="s">
        <v>69</v>
      </c>
      <c r="D11" s="74"/>
      <c r="E11" s="74"/>
      <c r="F11" s="74"/>
      <c r="G11" s="74"/>
      <c r="H11" s="74"/>
      <c r="I11" s="74"/>
      <c r="J11" s="19"/>
      <c r="K11" s="27"/>
    </row>
    <row r="12" spans="2:11" ht="25" customHeight="1">
      <c r="B12" s="26"/>
      <c r="C12" s="22" t="s">
        <v>70</v>
      </c>
      <c r="D12" s="76"/>
      <c r="E12" s="76"/>
      <c r="F12" s="76"/>
      <c r="G12" s="76"/>
      <c r="H12" s="76"/>
      <c r="I12" s="76"/>
      <c r="J12" s="19"/>
      <c r="K12" s="27"/>
    </row>
    <row r="13" spans="2:11" ht="25" customHeight="1">
      <c r="B13" s="26"/>
      <c r="C13" s="22" t="s">
        <v>327</v>
      </c>
      <c r="D13" s="73"/>
      <c r="E13" s="73"/>
      <c r="F13" s="73"/>
      <c r="G13" s="73"/>
      <c r="H13" s="73"/>
      <c r="I13" s="73"/>
      <c r="J13" s="19"/>
      <c r="K13" s="27"/>
    </row>
    <row r="14" spans="2:11" ht="25" customHeight="1">
      <c r="B14" s="26"/>
      <c r="C14" s="22" t="s">
        <v>26</v>
      </c>
      <c r="D14" s="73"/>
      <c r="E14" s="73"/>
      <c r="F14" s="73"/>
      <c r="G14" s="73"/>
      <c r="H14" s="73"/>
      <c r="I14" s="73"/>
      <c r="J14" s="19"/>
      <c r="K14" s="27"/>
    </row>
    <row r="15" spans="2:11" ht="25" customHeight="1">
      <c r="B15" s="26"/>
      <c r="C15" s="22" t="s">
        <v>27</v>
      </c>
      <c r="D15" s="77"/>
      <c r="E15" s="77"/>
      <c r="F15" s="77"/>
      <c r="G15" s="77"/>
      <c r="H15" s="77"/>
      <c r="I15" s="77"/>
      <c r="J15" s="19"/>
      <c r="K15" s="27"/>
    </row>
    <row r="16" spans="2:11" ht="25" customHeight="1">
      <c r="B16" s="26"/>
      <c r="C16" s="22" t="s">
        <v>31</v>
      </c>
      <c r="D16" s="73"/>
      <c r="E16" s="73"/>
      <c r="F16" s="73"/>
      <c r="G16" s="73"/>
      <c r="H16" s="73"/>
      <c r="I16" s="73"/>
      <c r="J16" s="19"/>
      <c r="K16" s="27"/>
    </row>
    <row r="17" spans="2:11" ht="25" customHeight="1">
      <c r="B17" s="26"/>
      <c r="C17" s="22" t="s">
        <v>32</v>
      </c>
      <c r="D17" s="73"/>
      <c r="E17" s="73"/>
      <c r="F17" s="73"/>
      <c r="G17" s="73"/>
      <c r="H17" s="73"/>
      <c r="I17" s="73"/>
      <c r="J17" s="19"/>
      <c r="K17" s="27"/>
    </row>
    <row r="18" spans="2:11" ht="25" customHeight="1">
      <c r="B18" s="26"/>
      <c r="C18" s="19"/>
      <c r="D18" s="110" t="str">
        <f>IF(AND(COUNTA(D11:D12)&gt;0,D8=2),"ERROR: Income Tax and ID Numbers are not required if the Trust is Foreign","")</f>
        <v/>
      </c>
      <c r="E18" s="110" t="str">
        <f t="shared" ref="E18:I18" si="0">IF(AND(COUNTA(E11:E12)&gt;0,E8=2),"ERROR: Income Tax and ID Numbers are not required if the Trust is Foreign","")</f>
        <v/>
      </c>
      <c r="F18" s="110" t="str">
        <f t="shared" si="0"/>
        <v/>
      </c>
      <c r="G18" s="110" t="str">
        <f t="shared" si="0"/>
        <v/>
      </c>
      <c r="H18" s="110" t="str">
        <f t="shared" si="0"/>
        <v/>
      </c>
      <c r="I18" s="110" t="str">
        <f t="shared" si="0"/>
        <v/>
      </c>
      <c r="J18" s="19"/>
      <c r="K18" s="27"/>
    </row>
    <row r="19" spans="2:11" ht="25" customHeight="1">
      <c r="B19" s="26"/>
      <c r="C19" s="19"/>
      <c r="D19" s="111"/>
      <c r="E19" s="111"/>
      <c r="F19" s="111"/>
      <c r="G19" s="111"/>
      <c r="H19" s="111"/>
      <c r="I19" s="111"/>
      <c r="J19" s="19"/>
      <c r="K19" s="27"/>
    </row>
    <row r="20" spans="2:11" ht="25" customHeight="1">
      <c r="B20" s="30"/>
      <c r="C20" s="31"/>
      <c r="D20" s="112"/>
      <c r="E20" s="112"/>
      <c r="F20" s="112"/>
      <c r="G20" s="112"/>
      <c r="H20" s="112"/>
      <c r="I20" s="112"/>
      <c r="J20" s="31"/>
      <c r="K20" s="32"/>
    </row>
    <row r="26" spans="2:11" ht="25" customHeight="1">
      <c r="C26" s="4" t="s">
        <v>73</v>
      </c>
    </row>
    <row r="27" spans="2:11" ht="25" customHeight="1">
      <c r="C27" s="4" t="s">
        <v>74</v>
      </c>
    </row>
    <row r="28" spans="2:11" ht="25" customHeight="1">
      <c r="C28" s="4" t="s">
        <v>75</v>
      </c>
    </row>
    <row r="29" spans="2:11" ht="25" customHeight="1">
      <c r="C29" s="4" t="s">
        <v>76</v>
      </c>
    </row>
    <row r="30" spans="2:11" ht="25" customHeight="1">
      <c r="C30" s="4" t="s">
        <v>77</v>
      </c>
    </row>
    <row r="31" spans="2:11" ht="25" customHeight="1">
      <c r="C31" s="4" t="s">
        <v>78</v>
      </c>
    </row>
    <row r="32" spans="2:11" ht="25" customHeight="1">
      <c r="C32" s="4" t="s">
        <v>79</v>
      </c>
    </row>
    <row r="33" spans="3:3" ht="25" customHeight="1">
      <c r="C33" s="4" t="s">
        <v>80</v>
      </c>
    </row>
    <row r="34" spans="3:3" ht="25" customHeight="1">
      <c r="C34" s="4" t="s">
        <v>81</v>
      </c>
    </row>
    <row r="35" spans="3:3" ht="25" customHeight="1">
      <c r="C35" s="4" t="s">
        <v>82</v>
      </c>
    </row>
    <row r="36" spans="3:3" ht="25" customHeight="1">
      <c r="C36" s="4" t="s">
        <v>83</v>
      </c>
    </row>
    <row r="37" spans="3:3" ht="25" customHeight="1">
      <c r="C37" s="4" t="s">
        <v>84</v>
      </c>
    </row>
    <row r="38" spans="3:3" ht="25" customHeight="1">
      <c r="C38" s="4" t="s">
        <v>85</v>
      </c>
    </row>
    <row r="39" spans="3:3" ht="25" customHeight="1">
      <c r="C39" s="4" t="s">
        <v>86</v>
      </c>
    </row>
    <row r="40" spans="3:3" ht="25" customHeight="1">
      <c r="C40" s="4" t="s">
        <v>87</v>
      </c>
    </row>
    <row r="41" spans="3:3" ht="25" customHeight="1">
      <c r="C41" s="4" t="s">
        <v>88</v>
      </c>
    </row>
    <row r="42" spans="3:3" ht="25" customHeight="1">
      <c r="C42" s="4" t="s">
        <v>89</v>
      </c>
    </row>
    <row r="43" spans="3:3" ht="25" customHeight="1">
      <c r="C43" s="4" t="s">
        <v>90</v>
      </c>
    </row>
    <row r="44" spans="3:3" ht="25" customHeight="1">
      <c r="C44" s="4" t="s">
        <v>91</v>
      </c>
    </row>
    <row r="45" spans="3:3" ht="25" customHeight="1">
      <c r="C45" s="4" t="s">
        <v>92</v>
      </c>
    </row>
    <row r="46" spans="3:3" ht="25" customHeight="1">
      <c r="C46" s="4" t="s">
        <v>93</v>
      </c>
    </row>
    <row r="47" spans="3:3" ht="25" customHeight="1">
      <c r="C47" s="4" t="s">
        <v>94</v>
      </c>
    </row>
    <row r="48" spans="3:3" ht="25" customHeight="1">
      <c r="C48" s="4" t="s">
        <v>95</v>
      </c>
    </row>
    <row r="49" spans="3:3" ht="25" customHeight="1">
      <c r="C49" s="4" t="s">
        <v>96</v>
      </c>
    </row>
    <row r="50" spans="3:3" ht="25" customHeight="1">
      <c r="C50" s="4" t="s">
        <v>97</v>
      </c>
    </row>
    <row r="51" spans="3:3" ht="25" customHeight="1">
      <c r="C51" s="4" t="s">
        <v>98</v>
      </c>
    </row>
    <row r="52" spans="3:3" ht="25" customHeight="1">
      <c r="C52" s="4" t="s">
        <v>99</v>
      </c>
    </row>
    <row r="53" spans="3:3" ht="25" customHeight="1">
      <c r="C53" s="4" t="s">
        <v>100</v>
      </c>
    </row>
    <row r="54" spans="3:3" ht="25" customHeight="1">
      <c r="C54" s="4" t="s">
        <v>101</v>
      </c>
    </row>
    <row r="55" spans="3:3" ht="25" customHeight="1">
      <c r="C55" s="4" t="s">
        <v>102</v>
      </c>
    </row>
    <row r="56" spans="3:3" ht="25" customHeight="1">
      <c r="C56" s="4" t="s">
        <v>103</v>
      </c>
    </row>
    <row r="57" spans="3:3" ht="25" customHeight="1">
      <c r="C57" s="4" t="s">
        <v>104</v>
      </c>
    </row>
    <row r="58" spans="3:3" ht="25" customHeight="1">
      <c r="C58" s="4" t="s">
        <v>105</v>
      </c>
    </row>
    <row r="59" spans="3:3" ht="25" customHeight="1">
      <c r="C59" s="4" t="s">
        <v>106</v>
      </c>
    </row>
    <row r="60" spans="3:3" ht="25" customHeight="1">
      <c r="C60" s="4" t="s">
        <v>107</v>
      </c>
    </row>
    <row r="61" spans="3:3" ht="25" customHeight="1">
      <c r="C61" s="4" t="s">
        <v>108</v>
      </c>
    </row>
    <row r="62" spans="3:3" ht="25" customHeight="1">
      <c r="C62" s="4" t="s">
        <v>109</v>
      </c>
    </row>
    <row r="63" spans="3:3" ht="25" customHeight="1">
      <c r="C63" s="4" t="s">
        <v>110</v>
      </c>
    </row>
    <row r="64" spans="3:3" ht="25" customHeight="1">
      <c r="C64" s="4" t="s">
        <v>111</v>
      </c>
    </row>
    <row r="65" spans="3:3" ht="25" customHeight="1">
      <c r="C65" s="4" t="s">
        <v>112</v>
      </c>
    </row>
    <row r="66" spans="3:3" ht="25" customHeight="1">
      <c r="C66" s="4" t="s">
        <v>113</v>
      </c>
    </row>
    <row r="67" spans="3:3" ht="25" customHeight="1">
      <c r="C67" s="4" t="s">
        <v>114</v>
      </c>
    </row>
    <row r="68" spans="3:3" ht="25" customHeight="1">
      <c r="C68" s="4" t="s">
        <v>115</v>
      </c>
    </row>
    <row r="69" spans="3:3" ht="25" customHeight="1">
      <c r="C69" s="4" t="s">
        <v>116</v>
      </c>
    </row>
    <row r="70" spans="3:3" ht="25" customHeight="1">
      <c r="C70" s="4" t="s">
        <v>117</v>
      </c>
    </row>
    <row r="71" spans="3:3" ht="25" customHeight="1">
      <c r="C71" s="4" t="s">
        <v>118</v>
      </c>
    </row>
    <row r="72" spans="3:3" ht="25" customHeight="1">
      <c r="C72" s="4" t="s">
        <v>119</v>
      </c>
    </row>
    <row r="73" spans="3:3" ht="25" customHeight="1">
      <c r="C73" s="4" t="s">
        <v>120</v>
      </c>
    </row>
    <row r="74" spans="3:3" ht="25" customHeight="1">
      <c r="C74" s="4" t="s">
        <v>121</v>
      </c>
    </row>
    <row r="75" spans="3:3" ht="25" customHeight="1">
      <c r="C75" s="4" t="s">
        <v>122</v>
      </c>
    </row>
    <row r="76" spans="3:3" ht="25" customHeight="1">
      <c r="C76" s="4" t="s">
        <v>123</v>
      </c>
    </row>
    <row r="77" spans="3:3" ht="25" customHeight="1">
      <c r="C77" s="4" t="s">
        <v>124</v>
      </c>
    </row>
    <row r="78" spans="3:3" ht="25" customHeight="1">
      <c r="C78" s="4" t="s">
        <v>125</v>
      </c>
    </row>
    <row r="79" spans="3:3" ht="25" customHeight="1">
      <c r="C79" s="4" t="s">
        <v>126</v>
      </c>
    </row>
    <row r="80" spans="3:3" ht="25" customHeight="1">
      <c r="C80" s="4" t="s">
        <v>127</v>
      </c>
    </row>
    <row r="81" spans="3:3" ht="25" customHeight="1">
      <c r="C81" s="4" t="s">
        <v>128</v>
      </c>
    </row>
    <row r="82" spans="3:3" ht="25" customHeight="1">
      <c r="C82" s="4" t="s">
        <v>129</v>
      </c>
    </row>
    <row r="83" spans="3:3" ht="25" customHeight="1">
      <c r="C83" s="4" t="s">
        <v>130</v>
      </c>
    </row>
    <row r="84" spans="3:3" ht="25" customHeight="1">
      <c r="C84" s="4" t="s">
        <v>131</v>
      </c>
    </row>
    <row r="85" spans="3:3" ht="25" customHeight="1">
      <c r="C85" s="4" t="s">
        <v>132</v>
      </c>
    </row>
    <row r="86" spans="3:3" ht="25" customHeight="1">
      <c r="C86" s="4" t="s">
        <v>133</v>
      </c>
    </row>
    <row r="87" spans="3:3" ht="25" customHeight="1">
      <c r="C87" s="4" t="s">
        <v>134</v>
      </c>
    </row>
    <row r="88" spans="3:3" ht="25" customHeight="1">
      <c r="C88" s="4" t="s">
        <v>135</v>
      </c>
    </row>
    <row r="89" spans="3:3" ht="25" customHeight="1">
      <c r="C89" s="4" t="s">
        <v>136</v>
      </c>
    </row>
    <row r="90" spans="3:3" ht="25" customHeight="1">
      <c r="C90" s="4" t="s">
        <v>137</v>
      </c>
    </row>
    <row r="91" spans="3:3" ht="25" customHeight="1">
      <c r="C91" s="4" t="s">
        <v>138</v>
      </c>
    </row>
    <row r="92" spans="3:3" ht="25" customHeight="1">
      <c r="C92" s="4" t="s">
        <v>139</v>
      </c>
    </row>
    <row r="93" spans="3:3" ht="25" customHeight="1">
      <c r="C93" s="4" t="s">
        <v>140</v>
      </c>
    </row>
    <row r="94" spans="3:3" ht="25" customHeight="1">
      <c r="C94" s="4" t="s">
        <v>141</v>
      </c>
    </row>
    <row r="95" spans="3:3" ht="25" customHeight="1">
      <c r="C95" s="4" t="s">
        <v>142</v>
      </c>
    </row>
    <row r="96" spans="3:3" ht="25" customHeight="1">
      <c r="C96" s="4" t="s">
        <v>143</v>
      </c>
    </row>
    <row r="97" spans="3:3" ht="25" customHeight="1">
      <c r="C97" s="4" t="s">
        <v>144</v>
      </c>
    </row>
    <row r="98" spans="3:3" ht="25" customHeight="1">
      <c r="C98" s="4" t="s">
        <v>145</v>
      </c>
    </row>
    <row r="99" spans="3:3" ht="25" customHeight="1">
      <c r="C99" s="4" t="s">
        <v>146</v>
      </c>
    </row>
    <row r="100" spans="3:3" ht="25" customHeight="1">
      <c r="C100" s="4" t="s">
        <v>147</v>
      </c>
    </row>
    <row r="101" spans="3:3" ht="25" customHeight="1">
      <c r="C101" s="4" t="s">
        <v>148</v>
      </c>
    </row>
    <row r="102" spans="3:3" ht="25" customHeight="1">
      <c r="C102" s="4" t="s">
        <v>149</v>
      </c>
    </row>
    <row r="103" spans="3:3" ht="25" customHeight="1">
      <c r="C103" s="4" t="s">
        <v>150</v>
      </c>
    </row>
    <row r="104" spans="3:3" ht="25" customHeight="1">
      <c r="C104" s="4" t="s">
        <v>151</v>
      </c>
    </row>
    <row r="105" spans="3:3" ht="25" customHeight="1">
      <c r="C105" s="4" t="s">
        <v>152</v>
      </c>
    </row>
    <row r="106" spans="3:3" ht="25" customHeight="1">
      <c r="C106" s="4" t="s">
        <v>153</v>
      </c>
    </row>
    <row r="107" spans="3:3" ht="25" customHeight="1">
      <c r="C107" s="4" t="s">
        <v>154</v>
      </c>
    </row>
    <row r="108" spans="3:3" ht="25" customHeight="1">
      <c r="C108" s="4" t="s">
        <v>155</v>
      </c>
    </row>
    <row r="109" spans="3:3" ht="25" customHeight="1">
      <c r="C109" s="4" t="s">
        <v>156</v>
      </c>
    </row>
    <row r="110" spans="3:3" ht="25" customHeight="1">
      <c r="C110" s="4" t="s">
        <v>157</v>
      </c>
    </row>
    <row r="111" spans="3:3" ht="25" customHeight="1">
      <c r="C111" s="4" t="s">
        <v>158</v>
      </c>
    </row>
    <row r="112" spans="3:3" ht="25" customHeight="1">
      <c r="C112" s="4" t="s">
        <v>159</v>
      </c>
    </row>
    <row r="113" spans="3:3" ht="25" customHeight="1">
      <c r="C113" s="4" t="s">
        <v>160</v>
      </c>
    </row>
    <row r="114" spans="3:3" ht="25" customHeight="1">
      <c r="C114" s="4" t="s">
        <v>161</v>
      </c>
    </row>
    <row r="115" spans="3:3" ht="25" customHeight="1">
      <c r="C115" s="4" t="s">
        <v>162</v>
      </c>
    </row>
    <row r="116" spans="3:3" ht="25" customHeight="1">
      <c r="C116" s="4" t="s">
        <v>163</v>
      </c>
    </row>
    <row r="117" spans="3:3" ht="25" customHeight="1">
      <c r="C117" s="4" t="s">
        <v>164</v>
      </c>
    </row>
    <row r="118" spans="3:3" ht="25" customHeight="1">
      <c r="C118" s="4" t="s">
        <v>165</v>
      </c>
    </row>
    <row r="119" spans="3:3" ht="25" customHeight="1">
      <c r="C119" s="4" t="s">
        <v>166</v>
      </c>
    </row>
    <row r="120" spans="3:3" ht="25" customHeight="1">
      <c r="C120" s="4" t="s">
        <v>167</v>
      </c>
    </row>
    <row r="121" spans="3:3" ht="25" customHeight="1">
      <c r="C121" s="4" t="s">
        <v>168</v>
      </c>
    </row>
    <row r="122" spans="3:3" ht="25" customHeight="1">
      <c r="C122" s="4" t="s">
        <v>169</v>
      </c>
    </row>
    <row r="123" spans="3:3" ht="25" customHeight="1">
      <c r="C123" s="4" t="s">
        <v>170</v>
      </c>
    </row>
    <row r="124" spans="3:3" ht="25" customHeight="1">
      <c r="C124" s="4" t="s">
        <v>171</v>
      </c>
    </row>
    <row r="125" spans="3:3" ht="25" customHeight="1">
      <c r="C125" s="4" t="s">
        <v>172</v>
      </c>
    </row>
    <row r="126" spans="3:3" ht="25" customHeight="1">
      <c r="C126" s="4" t="s">
        <v>173</v>
      </c>
    </row>
    <row r="127" spans="3:3" ht="25" customHeight="1">
      <c r="C127" s="4" t="s">
        <v>174</v>
      </c>
    </row>
    <row r="128" spans="3:3" ht="25" customHeight="1">
      <c r="C128" s="4" t="s">
        <v>175</v>
      </c>
    </row>
    <row r="129" spans="3:3" ht="25" customHeight="1">
      <c r="C129" s="4" t="s">
        <v>176</v>
      </c>
    </row>
    <row r="130" spans="3:3" ht="25" customHeight="1">
      <c r="C130" s="4" t="s">
        <v>177</v>
      </c>
    </row>
    <row r="131" spans="3:3" ht="25" customHeight="1">
      <c r="C131" s="4" t="s">
        <v>178</v>
      </c>
    </row>
    <row r="132" spans="3:3" ht="25" customHeight="1">
      <c r="C132" s="4" t="s">
        <v>179</v>
      </c>
    </row>
    <row r="133" spans="3:3" ht="25" customHeight="1">
      <c r="C133" s="4" t="s">
        <v>180</v>
      </c>
    </row>
    <row r="134" spans="3:3" ht="25" customHeight="1">
      <c r="C134" s="4" t="s">
        <v>181</v>
      </c>
    </row>
    <row r="135" spans="3:3" ht="25" customHeight="1">
      <c r="C135" s="4" t="s">
        <v>182</v>
      </c>
    </row>
    <row r="136" spans="3:3" ht="25" customHeight="1">
      <c r="C136" s="4" t="s">
        <v>183</v>
      </c>
    </row>
    <row r="137" spans="3:3" ht="25" customHeight="1">
      <c r="C137" s="4" t="s">
        <v>184</v>
      </c>
    </row>
    <row r="138" spans="3:3" ht="25" customHeight="1">
      <c r="C138" s="4" t="s">
        <v>185</v>
      </c>
    </row>
    <row r="139" spans="3:3" ht="25" customHeight="1">
      <c r="C139" s="4" t="s">
        <v>186</v>
      </c>
    </row>
    <row r="140" spans="3:3" ht="25" customHeight="1">
      <c r="C140" s="4" t="s">
        <v>187</v>
      </c>
    </row>
    <row r="141" spans="3:3" ht="25" customHeight="1">
      <c r="C141" s="4" t="s">
        <v>188</v>
      </c>
    </row>
    <row r="142" spans="3:3" ht="25" customHeight="1">
      <c r="C142" s="4" t="s">
        <v>189</v>
      </c>
    </row>
    <row r="143" spans="3:3" ht="25" customHeight="1">
      <c r="C143" s="4" t="s">
        <v>190</v>
      </c>
    </row>
    <row r="144" spans="3:3" ht="25" customHeight="1">
      <c r="C144" s="4" t="s">
        <v>191</v>
      </c>
    </row>
    <row r="145" spans="3:3" ht="25" customHeight="1">
      <c r="C145" s="4" t="s">
        <v>192</v>
      </c>
    </row>
    <row r="146" spans="3:3" ht="25" customHeight="1">
      <c r="C146" s="4" t="s">
        <v>193</v>
      </c>
    </row>
    <row r="147" spans="3:3" ht="25" customHeight="1">
      <c r="C147" s="4" t="s">
        <v>194</v>
      </c>
    </row>
    <row r="148" spans="3:3" ht="25" customHeight="1">
      <c r="C148" s="4" t="s">
        <v>195</v>
      </c>
    </row>
    <row r="149" spans="3:3" ht="25" customHeight="1">
      <c r="C149" s="4" t="s">
        <v>196</v>
      </c>
    </row>
    <row r="150" spans="3:3" ht="25" customHeight="1">
      <c r="C150" s="4" t="s">
        <v>197</v>
      </c>
    </row>
    <row r="151" spans="3:3" ht="25" customHeight="1">
      <c r="C151" s="4" t="s">
        <v>198</v>
      </c>
    </row>
    <row r="152" spans="3:3" ht="25" customHeight="1">
      <c r="C152" s="4" t="s">
        <v>199</v>
      </c>
    </row>
    <row r="153" spans="3:3" ht="25" customHeight="1">
      <c r="C153" s="4" t="s">
        <v>200</v>
      </c>
    </row>
    <row r="154" spans="3:3" ht="25" customHeight="1">
      <c r="C154" s="4" t="s">
        <v>201</v>
      </c>
    </row>
    <row r="155" spans="3:3" ht="25" customHeight="1">
      <c r="C155" s="4" t="s">
        <v>202</v>
      </c>
    </row>
    <row r="156" spans="3:3" ht="25" customHeight="1">
      <c r="C156" s="4" t="s">
        <v>203</v>
      </c>
    </row>
    <row r="157" spans="3:3" ht="25" customHeight="1">
      <c r="C157" s="4" t="s">
        <v>204</v>
      </c>
    </row>
    <row r="158" spans="3:3" ht="25" customHeight="1">
      <c r="C158" s="4" t="s">
        <v>205</v>
      </c>
    </row>
    <row r="159" spans="3:3" ht="25" customHeight="1">
      <c r="C159" s="4" t="s">
        <v>206</v>
      </c>
    </row>
    <row r="160" spans="3:3" ht="25" customHeight="1">
      <c r="C160" s="4" t="s">
        <v>207</v>
      </c>
    </row>
    <row r="161" spans="3:3" ht="25" customHeight="1">
      <c r="C161" s="4" t="s">
        <v>208</v>
      </c>
    </row>
    <row r="162" spans="3:3" ht="25" customHeight="1">
      <c r="C162" s="4" t="s">
        <v>209</v>
      </c>
    </row>
    <row r="163" spans="3:3" ht="25" customHeight="1">
      <c r="C163" s="4" t="s">
        <v>210</v>
      </c>
    </row>
    <row r="164" spans="3:3" ht="25" customHeight="1">
      <c r="C164" s="4" t="s">
        <v>211</v>
      </c>
    </row>
    <row r="165" spans="3:3" ht="25" customHeight="1">
      <c r="C165" s="4" t="s">
        <v>212</v>
      </c>
    </row>
    <row r="166" spans="3:3" ht="25" customHeight="1">
      <c r="C166" s="4" t="s">
        <v>213</v>
      </c>
    </row>
    <row r="167" spans="3:3" ht="25" customHeight="1">
      <c r="C167" s="4" t="s">
        <v>214</v>
      </c>
    </row>
    <row r="168" spans="3:3" ht="25" customHeight="1">
      <c r="C168" s="4" t="s">
        <v>215</v>
      </c>
    </row>
    <row r="169" spans="3:3" ht="25" customHeight="1">
      <c r="C169" s="4" t="s">
        <v>216</v>
      </c>
    </row>
    <row r="170" spans="3:3" ht="25" customHeight="1">
      <c r="C170" s="4" t="s">
        <v>217</v>
      </c>
    </row>
    <row r="171" spans="3:3" ht="25" customHeight="1">
      <c r="C171" s="4" t="s">
        <v>218</v>
      </c>
    </row>
    <row r="172" spans="3:3" ht="25" customHeight="1">
      <c r="C172" s="4" t="s">
        <v>219</v>
      </c>
    </row>
    <row r="173" spans="3:3" ht="25" customHeight="1">
      <c r="C173" s="4" t="s">
        <v>220</v>
      </c>
    </row>
    <row r="174" spans="3:3" ht="25" customHeight="1">
      <c r="C174" s="4" t="s">
        <v>221</v>
      </c>
    </row>
    <row r="175" spans="3:3" ht="25" customHeight="1">
      <c r="C175" s="4" t="s">
        <v>222</v>
      </c>
    </row>
    <row r="176" spans="3:3" ht="25" customHeight="1">
      <c r="C176" s="4" t="s">
        <v>223</v>
      </c>
    </row>
    <row r="177" spans="3:3" ht="25" customHeight="1">
      <c r="C177" s="4" t="s">
        <v>224</v>
      </c>
    </row>
    <row r="178" spans="3:3" ht="25" customHeight="1">
      <c r="C178" s="4" t="s">
        <v>225</v>
      </c>
    </row>
    <row r="179" spans="3:3" ht="25" customHeight="1">
      <c r="C179" s="4" t="s">
        <v>226</v>
      </c>
    </row>
    <row r="180" spans="3:3" ht="25" customHeight="1">
      <c r="C180" s="4" t="s">
        <v>227</v>
      </c>
    </row>
    <row r="181" spans="3:3" ht="25" customHeight="1">
      <c r="C181" s="4" t="s">
        <v>228</v>
      </c>
    </row>
    <row r="182" spans="3:3" ht="25" customHeight="1">
      <c r="C182" s="4" t="s">
        <v>229</v>
      </c>
    </row>
    <row r="183" spans="3:3" ht="25" customHeight="1">
      <c r="C183" s="4" t="s">
        <v>230</v>
      </c>
    </row>
    <row r="184" spans="3:3" ht="25" customHeight="1">
      <c r="C184" s="4" t="s">
        <v>231</v>
      </c>
    </row>
    <row r="185" spans="3:3" ht="25" customHeight="1">
      <c r="C185" s="4" t="s">
        <v>232</v>
      </c>
    </row>
    <row r="186" spans="3:3" ht="25" customHeight="1">
      <c r="C186" s="4" t="s">
        <v>233</v>
      </c>
    </row>
    <row r="187" spans="3:3" ht="25" customHeight="1">
      <c r="C187" s="4" t="s">
        <v>234</v>
      </c>
    </row>
    <row r="188" spans="3:3" ht="25" customHeight="1">
      <c r="C188" s="4" t="s">
        <v>235</v>
      </c>
    </row>
    <row r="189" spans="3:3" ht="25" customHeight="1">
      <c r="C189" s="4" t="s">
        <v>236</v>
      </c>
    </row>
    <row r="190" spans="3:3" ht="25" customHeight="1">
      <c r="C190" s="4" t="s">
        <v>237</v>
      </c>
    </row>
    <row r="191" spans="3:3" ht="25" customHeight="1">
      <c r="C191" s="4" t="s">
        <v>238</v>
      </c>
    </row>
    <row r="192" spans="3:3" ht="25" customHeight="1">
      <c r="C192" s="4" t="s">
        <v>239</v>
      </c>
    </row>
    <row r="193" spans="3:3" ht="25" customHeight="1">
      <c r="C193" s="4" t="s">
        <v>240</v>
      </c>
    </row>
    <row r="194" spans="3:3" ht="25" customHeight="1">
      <c r="C194" s="4" t="s">
        <v>241</v>
      </c>
    </row>
    <row r="195" spans="3:3" ht="25" customHeight="1">
      <c r="C195" s="4" t="s">
        <v>242</v>
      </c>
    </row>
    <row r="196" spans="3:3" ht="25" customHeight="1">
      <c r="C196" s="4" t="s">
        <v>243</v>
      </c>
    </row>
    <row r="197" spans="3:3" ht="25" customHeight="1">
      <c r="C197" s="4" t="s">
        <v>244</v>
      </c>
    </row>
    <row r="198" spans="3:3" ht="25" customHeight="1">
      <c r="C198" s="4" t="s">
        <v>245</v>
      </c>
    </row>
    <row r="199" spans="3:3" ht="25" customHeight="1">
      <c r="C199" s="4" t="s">
        <v>246</v>
      </c>
    </row>
    <row r="200" spans="3:3" ht="25" customHeight="1">
      <c r="C200" s="4" t="s">
        <v>247</v>
      </c>
    </row>
    <row r="201" spans="3:3" ht="25" customHeight="1">
      <c r="C201" s="4" t="s">
        <v>248</v>
      </c>
    </row>
    <row r="202" spans="3:3" ht="25" customHeight="1">
      <c r="C202" s="4" t="s">
        <v>249</v>
      </c>
    </row>
    <row r="203" spans="3:3" ht="25" customHeight="1">
      <c r="C203" s="4" t="s">
        <v>250</v>
      </c>
    </row>
    <row r="204" spans="3:3" ht="25" customHeight="1">
      <c r="C204" s="4" t="s">
        <v>251</v>
      </c>
    </row>
    <row r="205" spans="3:3" ht="25" customHeight="1">
      <c r="C205" s="4" t="s">
        <v>252</v>
      </c>
    </row>
    <row r="206" spans="3:3" ht="25" customHeight="1">
      <c r="C206" s="4" t="s">
        <v>253</v>
      </c>
    </row>
    <row r="207" spans="3:3" ht="25" customHeight="1">
      <c r="C207" s="4" t="s">
        <v>254</v>
      </c>
    </row>
    <row r="208" spans="3:3" ht="25" customHeight="1">
      <c r="C208" s="4" t="s">
        <v>255</v>
      </c>
    </row>
    <row r="209" spans="3:3" ht="25" customHeight="1">
      <c r="C209" s="4" t="s">
        <v>256</v>
      </c>
    </row>
    <row r="210" spans="3:3" ht="25" customHeight="1">
      <c r="C210" s="4" t="s">
        <v>257</v>
      </c>
    </row>
    <row r="211" spans="3:3" ht="25" customHeight="1">
      <c r="C211" s="4" t="s">
        <v>258</v>
      </c>
    </row>
    <row r="212" spans="3:3" ht="25" customHeight="1">
      <c r="C212" s="4" t="s">
        <v>259</v>
      </c>
    </row>
    <row r="213" spans="3:3" ht="25" customHeight="1">
      <c r="C213" s="4" t="s">
        <v>260</v>
      </c>
    </row>
    <row r="214" spans="3:3" ht="25" customHeight="1">
      <c r="C214" s="4" t="s">
        <v>261</v>
      </c>
    </row>
    <row r="215" spans="3:3" ht="25" customHeight="1">
      <c r="C215" s="4" t="s">
        <v>262</v>
      </c>
    </row>
    <row r="216" spans="3:3" ht="25" customHeight="1">
      <c r="C216" s="4" t="s">
        <v>263</v>
      </c>
    </row>
    <row r="217" spans="3:3" ht="25" customHeight="1">
      <c r="C217" s="4" t="s">
        <v>264</v>
      </c>
    </row>
    <row r="218" spans="3:3" ht="25" customHeight="1">
      <c r="C218" s="4" t="s">
        <v>265</v>
      </c>
    </row>
    <row r="219" spans="3:3" ht="25" customHeight="1">
      <c r="C219" s="4" t="s">
        <v>266</v>
      </c>
    </row>
    <row r="220" spans="3:3" ht="25" customHeight="1">
      <c r="C220" s="4" t="s">
        <v>267</v>
      </c>
    </row>
    <row r="221" spans="3:3" ht="25" customHeight="1">
      <c r="C221" s="4" t="s">
        <v>268</v>
      </c>
    </row>
    <row r="222" spans="3:3" ht="25" customHeight="1">
      <c r="C222" s="4" t="s">
        <v>269</v>
      </c>
    </row>
    <row r="223" spans="3:3" ht="25" customHeight="1">
      <c r="C223" s="4" t="s">
        <v>270</v>
      </c>
    </row>
    <row r="224" spans="3:3" ht="25" customHeight="1">
      <c r="C224" s="4" t="s">
        <v>271</v>
      </c>
    </row>
    <row r="225" spans="3:3" ht="25" customHeight="1">
      <c r="C225" s="4" t="s">
        <v>272</v>
      </c>
    </row>
    <row r="226" spans="3:3" ht="25" customHeight="1">
      <c r="C226" s="4" t="s">
        <v>273</v>
      </c>
    </row>
    <row r="227" spans="3:3" ht="25" customHeight="1">
      <c r="C227" s="4" t="s">
        <v>274</v>
      </c>
    </row>
    <row r="228" spans="3:3" ht="25" customHeight="1">
      <c r="C228" s="4" t="s">
        <v>275</v>
      </c>
    </row>
    <row r="229" spans="3:3" ht="25" customHeight="1">
      <c r="C229" s="4" t="s">
        <v>276</v>
      </c>
    </row>
    <row r="230" spans="3:3" ht="25" customHeight="1">
      <c r="C230" s="4" t="s">
        <v>277</v>
      </c>
    </row>
    <row r="231" spans="3:3" ht="25" customHeight="1">
      <c r="C231" s="4" t="s">
        <v>278</v>
      </c>
    </row>
    <row r="232" spans="3:3" ht="25" customHeight="1">
      <c r="C232" s="4" t="s">
        <v>279</v>
      </c>
    </row>
    <row r="233" spans="3:3" ht="25" customHeight="1">
      <c r="C233" s="4" t="s">
        <v>280</v>
      </c>
    </row>
    <row r="234" spans="3:3" ht="25" customHeight="1">
      <c r="C234" s="4" t="s">
        <v>281</v>
      </c>
    </row>
    <row r="235" spans="3:3" ht="25" customHeight="1">
      <c r="C235" s="4" t="s">
        <v>282</v>
      </c>
    </row>
    <row r="236" spans="3:3" ht="25" customHeight="1">
      <c r="C236" s="4" t="s">
        <v>283</v>
      </c>
    </row>
    <row r="237" spans="3:3" ht="25" customHeight="1">
      <c r="C237" s="4" t="s">
        <v>284</v>
      </c>
    </row>
    <row r="238" spans="3:3" ht="25" customHeight="1">
      <c r="C238" s="4" t="s">
        <v>285</v>
      </c>
    </row>
    <row r="239" spans="3:3" ht="25" customHeight="1">
      <c r="C239" s="4" t="s">
        <v>286</v>
      </c>
    </row>
    <row r="240" spans="3:3" ht="25" customHeight="1">
      <c r="C240" s="4" t="s">
        <v>287</v>
      </c>
    </row>
    <row r="241" spans="3:3" ht="25" customHeight="1">
      <c r="C241" s="4" t="s">
        <v>288</v>
      </c>
    </row>
    <row r="242" spans="3:3" ht="25" customHeight="1">
      <c r="C242" s="4" t="s">
        <v>289</v>
      </c>
    </row>
    <row r="243" spans="3:3" ht="25" customHeight="1">
      <c r="C243" s="4" t="s">
        <v>290</v>
      </c>
    </row>
    <row r="244" spans="3:3" ht="25" customHeight="1">
      <c r="C244" s="4" t="s">
        <v>291</v>
      </c>
    </row>
    <row r="245" spans="3:3" ht="25" customHeight="1">
      <c r="C245" s="4" t="s">
        <v>292</v>
      </c>
    </row>
    <row r="246" spans="3:3" ht="25" customHeight="1">
      <c r="C246" s="4" t="s">
        <v>293</v>
      </c>
    </row>
    <row r="247" spans="3:3" ht="25" customHeight="1">
      <c r="C247" s="4" t="s">
        <v>294</v>
      </c>
    </row>
    <row r="248" spans="3:3" ht="25" customHeight="1">
      <c r="C248" s="4" t="s">
        <v>295</v>
      </c>
    </row>
    <row r="249" spans="3:3" ht="25" customHeight="1">
      <c r="C249" s="4" t="s">
        <v>296</v>
      </c>
    </row>
    <row r="250" spans="3:3" ht="25" customHeight="1">
      <c r="C250" s="4" t="s">
        <v>297</v>
      </c>
    </row>
    <row r="251" spans="3:3" ht="25" customHeight="1">
      <c r="C251" s="4" t="s">
        <v>298</v>
      </c>
    </row>
    <row r="252" spans="3:3" ht="25" customHeight="1">
      <c r="C252" s="4" t="s">
        <v>299</v>
      </c>
    </row>
    <row r="253" spans="3:3" ht="25" customHeight="1">
      <c r="C253" s="4" t="s">
        <v>300</v>
      </c>
    </row>
    <row r="254" spans="3:3" ht="25" customHeight="1">
      <c r="C254" s="4" t="s">
        <v>301</v>
      </c>
    </row>
    <row r="255" spans="3:3" ht="25" customHeight="1">
      <c r="C255" s="4" t="s">
        <v>302</v>
      </c>
    </row>
    <row r="256" spans="3:3" ht="25" customHeight="1">
      <c r="C256" s="4" t="s">
        <v>303</v>
      </c>
    </row>
    <row r="257" spans="3:3" ht="25" customHeight="1">
      <c r="C257" s="4" t="s">
        <v>304</v>
      </c>
    </row>
    <row r="258" spans="3:3" ht="25" customHeight="1">
      <c r="C258" s="4" t="s">
        <v>305</v>
      </c>
    </row>
    <row r="259" spans="3:3" ht="25" customHeight="1">
      <c r="C259" s="4" t="s">
        <v>306</v>
      </c>
    </row>
    <row r="260" spans="3:3" ht="25" customHeight="1">
      <c r="C260" s="4" t="s">
        <v>307</v>
      </c>
    </row>
    <row r="261" spans="3:3" ht="25" customHeight="1">
      <c r="C261" s="4" t="s">
        <v>308</v>
      </c>
    </row>
    <row r="262" spans="3:3" ht="25" customHeight="1">
      <c r="C262" s="4" t="s">
        <v>309</v>
      </c>
    </row>
    <row r="263" spans="3:3" ht="25" customHeight="1">
      <c r="C263" s="4" t="s">
        <v>310</v>
      </c>
    </row>
    <row r="264" spans="3:3" ht="25" customHeight="1">
      <c r="C264" s="4" t="s">
        <v>311</v>
      </c>
    </row>
    <row r="265" spans="3:3" ht="25" customHeight="1">
      <c r="C265" s="4" t="s">
        <v>312</v>
      </c>
    </row>
    <row r="266" spans="3:3" ht="25" customHeight="1">
      <c r="C266" s="4" t="s">
        <v>313</v>
      </c>
    </row>
    <row r="267" spans="3:3" ht="25" customHeight="1">
      <c r="C267" s="4" t="s">
        <v>314</v>
      </c>
    </row>
    <row r="268" spans="3:3" ht="25" customHeight="1">
      <c r="C268" s="4" t="s">
        <v>315</v>
      </c>
    </row>
    <row r="269" spans="3:3" ht="25" customHeight="1">
      <c r="C269" s="4" t="s">
        <v>316</v>
      </c>
    </row>
    <row r="270" spans="3:3" ht="25" customHeight="1">
      <c r="C270" s="4" t="s">
        <v>317</v>
      </c>
    </row>
    <row r="271" spans="3:3" ht="25" customHeight="1">
      <c r="C271" s="4" t="s">
        <v>318</v>
      </c>
    </row>
    <row r="272" spans="3:3" ht="25" customHeight="1">
      <c r="C272" s="4" t="s">
        <v>319</v>
      </c>
    </row>
    <row r="273" spans="3:3" ht="25" customHeight="1">
      <c r="C273" s="4" t="s">
        <v>320</v>
      </c>
    </row>
    <row r="274" spans="3:3" ht="25" customHeight="1">
      <c r="C274" s="4" t="s">
        <v>321</v>
      </c>
    </row>
    <row r="275" spans="3:3" ht="25" customHeight="1">
      <c r="C275" s="4" t="s">
        <v>322</v>
      </c>
    </row>
    <row r="276" spans="3:3" ht="25" customHeight="1">
      <c r="C276" s="4" t="s">
        <v>323</v>
      </c>
    </row>
    <row r="277" spans="3:3" ht="25" customHeight="1">
      <c r="C277" s="4" t="s">
        <v>324</v>
      </c>
    </row>
    <row r="278" spans="3:3" ht="25" customHeight="1">
      <c r="C278" s="4" t="s">
        <v>325</v>
      </c>
    </row>
    <row r="279" spans="3:3" ht="25" customHeight="1">
      <c r="C279" s="4" t="s">
        <v>326</v>
      </c>
    </row>
  </sheetData>
  <sheetProtection algorithmName="SHA-512" hashValue="LW7Ssxldnht/euVAWzfp7n49/BPZYv3AiKTDITkTsCzLuh7A6L0JK8EQnn1k/m5NmSBH+eMPBhE/pwZtRqswlw==" saltValue="xq2QFeH/L+y0opa+rhFtjA==" spinCount="100000" sheet="1" objects="1" scenarios="1" selectLockedCells="1"/>
  <mergeCells count="8">
    <mergeCell ref="C4:I4"/>
    <mergeCell ref="C5:I5"/>
    <mergeCell ref="D18:D20"/>
    <mergeCell ref="E18:E20"/>
    <mergeCell ref="F18:F20"/>
    <mergeCell ref="G18:G20"/>
    <mergeCell ref="H18:H20"/>
    <mergeCell ref="I18:I20"/>
  </mergeCells>
  <phoneticPr fontId="1" type="noConversion"/>
  <dataValidations count="7">
    <dataValidation type="custom" allowBlank="1" showInputMessage="1" showErrorMessage="1" errorTitle="Date Format" error="CCYY/MM/DD_x000a__x000a_No spaces, &quot;-&quot; etc_x000a__x000a_   eg: 2023/05/31" promptTitle="CCYY/MM/DD" prompt="......................" sqref="D15:I15" xr:uid="{162C95D2-9337-7A46-9E14-98F2EB5A3045}">
      <formula1>AND(ISNUMBER(1*MID(D15,1,4)),MID(D15,5,1)="/",ISNUMBER(1*MID(D15,6,2)),MID(D15,8,1)="/",ISNUMBER(1*MID(D15,9,2)),LEN(D15)=10)</formula1>
    </dataValidation>
    <dataValidation type="list" operator="greaterThan" allowBlank="1" showInputMessage="1" showErrorMessage="1" sqref="D14:I14" xr:uid="{0C7CA1BD-8ADB-F24A-BF22-E93E8BF09016}">
      <formula1>$C$26:$C$279</formula1>
    </dataValidation>
    <dataValidation type="textLength" operator="greaterThan" allowBlank="1" showInputMessage="1" showErrorMessage="1" errorTitle="Passport Number" error="Should be at least 6 digits long" sqref="D13:I13" xr:uid="{6161BE87-F2E3-0C41-9163-D84B1D1363A8}">
      <formula1>5</formula1>
    </dataValidation>
    <dataValidation type="custom" showInputMessage="1" showErrorMessage="1" errorTitle="Income Tax Number" error="10 Digits_x000a_No Spaces" promptTitle="10 Numbers No spaces" prompt="_____________________" sqref="D11:I11" xr:uid="{3211BFCA-A08A-9F48-9ABD-D9A960B3466C}">
      <formula1>AND(ISNUMBER(D11),LEN(SUBSTITUTE(TEXT(D11,"0000000000")," ",""))=10)</formula1>
    </dataValidation>
    <dataValidation type="textLength" showInputMessage="1" showErrorMessage="1" errorTitle="ID Number" error="13 Digits_x000a_No Spaces" promptTitle="13 Numbers, No spaces" prompt="_______________________" sqref="D12:I12" xr:uid="{F9A7D31F-974E-A641-8F3A-C8455775A66D}">
      <formula1>10</formula1>
      <formula2>13</formula2>
    </dataValidation>
    <dataValidation type="whole" allowBlank="1" showInputMessage="1" showErrorMessage="1" errorTitle="Interest Rate" error="Whole Numbers Between 0-100_x000a_Do not include '%' sign" sqref="D17:I17" xr:uid="{AE6C6E39-DE26-EB49-9A86-D77C389D7EA5}">
      <formula1>0</formula1>
      <formula2>100</formula2>
    </dataValidation>
    <dataValidation type="whole" operator="greaterThanOrEqual" allowBlank="1" showInputMessage="1" showErrorMessage="1" errorTitle="Current Loan Amount" error="Rand Amount Only" sqref="D16:I16" xr:uid="{681C05C6-D0C3-7548-9110-B8ABEE554F06}">
      <formula1>0</formula1>
    </dataValidation>
  </dataValidations>
  <pageMargins left="0.7" right="0.7" top="0.75" bottom="0.75" header="0.3" footer="0.3"/>
  <pageSetup paperSize="9" orientation="portrait" horizontalDpi="0" verticalDpi="0"/>
  <drawing r:id="rId1"/>
  <legacyDrawing r:id="rId2"/>
  <mc:AlternateContent xmlns:mc="http://schemas.openxmlformats.org/markup-compatibility/2006">
    <mc:Choice Requires="x14">
      <controls>
        <mc:AlternateContent xmlns:mc="http://schemas.openxmlformats.org/markup-compatibility/2006">
          <mc:Choice Requires="x14">
            <control shapeId="3079" r:id="rId3" name="Drop Down 7">
              <controlPr defaultSize="0" autoLine="0" autoPict="0">
                <anchor moveWithCells="1">
                  <from>
                    <xdr:col>3</xdr:col>
                    <xdr:colOff>50800</xdr:colOff>
                    <xdr:row>7</xdr:row>
                    <xdr:rowOff>12700</xdr:rowOff>
                  </from>
                  <to>
                    <xdr:col>3</xdr:col>
                    <xdr:colOff>1917700</xdr:colOff>
                    <xdr:row>7</xdr:row>
                    <xdr:rowOff>304800</xdr:rowOff>
                  </to>
                </anchor>
              </controlPr>
            </control>
          </mc:Choice>
        </mc:AlternateContent>
        <mc:AlternateContent xmlns:mc="http://schemas.openxmlformats.org/markup-compatibility/2006">
          <mc:Choice Requires="x14">
            <control shapeId="3080" r:id="rId4" name="Drop Down 8">
              <controlPr defaultSize="0" autoLine="0" autoPict="0">
                <anchor moveWithCells="1">
                  <from>
                    <xdr:col>4</xdr:col>
                    <xdr:colOff>50800</xdr:colOff>
                    <xdr:row>7</xdr:row>
                    <xdr:rowOff>12700</xdr:rowOff>
                  </from>
                  <to>
                    <xdr:col>4</xdr:col>
                    <xdr:colOff>1917700</xdr:colOff>
                    <xdr:row>7</xdr:row>
                    <xdr:rowOff>304800</xdr:rowOff>
                  </to>
                </anchor>
              </controlPr>
            </control>
          </mc:Choice>
        </mc:AlternateContent>
        <mc:AlternateContent xmlns:mc="http://schemas.openxmlformats.org/markup-compatibility/2006">
          <mc:Choice Requires="x14">
            <control shapeId="3081" r:id="rId5" name="Drop Down 9">
              <controlPr defaultSize="0" autoLine="0" autoPict="0">
                <anchor moveWithCells="1">
                  <from>
                    <xdr:col>5</xdr:col>
                    <xdr:colOff>50800</xdr:colOff>
                    <xdr:row>7</xdr:row>
                    <xdr:rowOff>12700</xdr:rowOff>
                  </from>
                  <to>
                    <xdr:col>5</xdr:col>
                    <xdr:colOff>1917700</xdr:colOff>
                    <xdr:row>7</xdr:row>
                    <xdr:rowOff>304800</xdr:rowOff>
                  </to>
                </anchor>
              </controlPr>
            </control>
          </mc:Choice>
        </mc:AlternateContent>
        <mc:AlternateContent xmlns:mc="http://schemas.openxmlformats.org/markup-compatibility/2006">
          <mc:Choice Requires="x14">
            <control shapeId="3082" r:id="rId6" name="Drop Down 10">
              <controlPr defaultSize="0" autoLine="0" autoPict="0">
                <anchor moveWithCells="1">
                  <from>
                    <xdr:col>6</xdr:col>
                    <xdr:colOff>50800</xdr:colOff>
                    <xdr:row>7</xdr:row>
                    <xdr:rowOff>12700</xdr:rowOff>
                  </from>
                  <to>
                    <xdr:col>6</xdr:col>
                    <xdr:colOff>1917700</xdr:colOff>
                    <xdr:row>7</xdr:row>
                    <xdr:rowOff>304800</xdr:rowOff>
                  </to>
                </anchor>
              </controlPr>
            </control>
          </mc:Choice>
        </mc:AlternateContent>
        <mc:AlternateContent xmlns:mc="http://schemas.openxmlformats.org/markup-compatibility/2006">
          <mc:Choice Requires="x14">
            <control shapeId="3083" r:id="rId7" name="Drop Down 11">
              <controlPr defaultSize="0" autoLine="0" autoPict="0">
                <anchor moveWithCells="1">
                  <from>
                    <xdr:col>7</xdr:col>
                    <xdr:colOff>50800</xdr:colOff>
                    <xdr:row>7</xdr:row>
                    <xdr:rowOff>12700</xdr:rowOff>
                  </from>
                  <to>
                    <xdr:col>7</xdr:col>
                    <xdr:colOff>1917700</xdr:colOff>
                    <xdr:row>7</xdr:row>
                    <xdr:rowOff>304800</xdr:rowOff>
                  </to>
                </anchor>
              </controlPr>
            </control>
          </mc:Choice>
        </mc:AlternateContent>
        <mc:AlternateContent xmlns:mc="http://schemas.openxmlformats.org/markup-compatibility/2006">
          <mc:Choice Requires="x14">
            <control shapeId="3084" r:id="rId8" name="Drop Down 12">
              <controlPr defaultSize="0" autoLine="0" autoPict="0">
                <anchor moveWithCells="1">
                  <from>
                    <xdr:col>8</xdr:col>
                    <xdr:colOff>50800</xdr:colOff>
                    <xdr:row>7</xdr:row>
                    <xdr:rowOff>12700</xdr:rowOff>
                  </from>
                  <to>
                    <xdr:col>8</xdr:col>
                    <xdr:colOff>1917700</xdr:colOff>
                    <xdr:row>7</xdr:row>
                    <xdr:rowOff>304800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A4E39-C397-6F42-8EF3-EE5CC0F0ECBE}">
  <dimension ref="B1:K36"/>
  <sheetViews>
    <sheetView showRowColHeaders="0" workbookViewId="0">
      <selection activeCell="D9" sqref="D9"/>
    </sheetView>
  </sheetViews>
  <sheetFormatPr baseColWidth="10" defaultColWidth="10.83203125" defaultRowHeight="20"/>
  <cols>
    <col min="1" max="1" width="6" style="1" customWidth="1"/>
    <col min="2" max="2" width="5.83203125" style="1" customWidth="1"/>
    <col min="3" max="3" width="45.83203125" style="1" customWidth="1"/>
    <col min="4" max="9" width="25.83203125" style="1" customWidth="1"/>
    <col min="10" max="11" width="5.83203125" style="1" customWidth="1"/>
    <col min="12" max="16384" width="10.83203125" style="1"/>
  </cols>
  <sheetData>
    <row r="1" spans="2:11" ht="25" customHeight="1"/>
    <row r="2" spans="2:11" ht="25" customHeight="1">
      <c r="B2" s="23"/>
      <c r="C2" s="24"/>
      <c r="D2" s="24"/>
      <c r="E2" s="24"/>
      <c r="F2" s="24"/>
      <c r="G2" s="24"/>
      <c r="H2" s="24"/>
      <c r="I2" s="24"/>
      <c r="J2" s="24"/>
      <c r="K2" s="25"/>
    </row>
    <row r="3" spans="2:11" ht="25" customHeight="1">
      <c r="B3" s="26"/>
      <c r="C3" s="19"/>
      <c r="D3" s="19"/>
      <c r="E3" s="19"/>
      <c r="F3" s="19"/>
      <c r="G3" s="19"/>
      <c r="H3" s="19"/>
      <c r="I3" s="19"/>
      <c r="J3" s="19"/>
      <c r="K3" s="27"/>
    </row>
    <row r="4" spans="2:11" ht="25" customHeight="1">
      <c r="B4" s="26"/>
      <c r="C4" s="108" t="s">
        <v>333</v>
      </c>
      <c r="D4" s="108"/>
      <c r="E4" s="108"/>
      <c r="F4" s="108"/>
      <c r="G4" s="108"/>
      <c r="H4" s="108"/>
      <c r="I4" s="108"/>
      <c r="J4" s="28" t="s">
        <v>15</v>
      </c>
      <c r="K4" s="27"/>
    </row>
    <row r="5" spans="2:11" ht="25" customHeight="1">
      <c r="B5" s="26"/>
      <c r="C5" s="109" t="s">
        <v>71</v>
      </c>
      <c r="D5" s="109"/>
      <c r="E5" s="109"/>
      <c r="F5" s="109"/>
      <c r="G5" s="109"/>
      <c r="H5" s="109"/>
      <c r="I5" s="109"/>
      <c r="J5" s="28" t="s">
        <v>16</v>
      </c>
      <c r="K5" s="27"/>
    </row>
    <row r="6" spans="2:11" ht="25" customHeight="1">
      <c r="B6" s="26"/>
      <c r="C6" s="19"/>
      <c r="D6" s="19"/>
      <c r="E6" s="19"/>
      <c r="F6" s="19"/>
      <c r="G6" s="19"/>
      <c r="H6" s="19"/>
      <c r="I6" s="19"/>
      <c r="J6" s="19"/>
      <c r="K6" s="27"/>
    </row>
    <row r="7" spans="2:11" ht="25" customHeight="1">
      <c r="B7" s="26"/>
      <c r="C7" s="22"/>
      <c r="D7" s="21" t="s">
        <v>33</v>
      </c>
      <c r="E7" s="21" t="s">
        <v>34</v>
      </c>
      <c r="F7" s="21" t="s">
        <v>35</v>
      </c>
      <c r="G7" s="21" t="s">
        <v>36</v>
      </c>
      <c r="H7" s="21" t="s">
        <v>37</v>
      </c>
      <c r="I7" s="21" t="s">
        <v>38</v>
      </c>
      <c r="J7" s="19"/>
      <c r="K7" s="27"/>
    </row>
    <row r="8" spans="2:11" ht="25" customHeight="1">
      <c r="B8" s="26"/>
      <c r="C8" s="22" t="s">
        <v>39</v>
      </c>
      <c r="D8" s="72">
        <v>1</v>
      </c>
      <c r="E8" s="72">
        <v>1</v>
      </c>
      <c r="F8" s="72">
        <v>1</v>
      </c>
      <c r="G8" s="72">
        <v>1</v>
      </c>
      <c r="H8" s="72">
        <v>1</v>
      </c>
      <c r="I8" s="72">
        <v>1</v>
      </c>
      <c r="J8" s="19"/>
      <c r="K8" s="27"/>
    </row>
    <row r="9" spans="2:11" ht="25" customHeight="1">
      <c r="B9" s="26"/>
      <c r="C9" s="22" t="s">
        <v>40</v>
      </c>
      <c r="D9" s="73"/>
      <c r="E9" s="73"/>
      <c r="F9" s="73"/>
      <c r="G9" s="73"/>
      <c r="H9" s="73"/>
      <c r="I9" s="73"/>
      <c r="J9" s="19"/>
      <c r="K9" s="27"/>
    </row>
    <row r="10" spans="2:11" ht="25" customHeight="1">
      <c r="B10" s="26"/>
      <c r="C10" s="22" t="s">
        <v>41</v>
      </c>
      <c r="D10" s="73"/>
      <c r="E10" s="73"/>
      <c r="F10" s="73"/>
      <c r="G10" s="73"/>
      <c r="H10" s="73"/>
      <c r="I10" s="73"/>
      <c r="J10" s="19"/>
      <c r="K10" s="27"/>
    </row>
    <row r="11" spans="2:11" ht="25" customHeight="1">
      <c r="B11" s="26"/>
      <c r="C11" s="22" t="s">
        <v>339</v>
      </c>
      <c r="D11" s="73"/>
      <c r="E11" s="73"/>
      <c r="F11" s="73"/>
      <c r="G11" s="73"/>
      <c r="H11" s="73"/>
      <c r="I11" s="73"/>
      <c r="J11" s="19"/>
      <c r="K11" s="27"/>
    </row>
    <row r="12" spans="2:11" ht="25" customHeight="1">
      <c r="B12" s="26"/>
      <c r="C12" s="22" t="s">
        <v>340</v>
      </c>
      <c r="D12" s="74"/>
      <c r="E12" s="74"/>
      <c r="F12" s="74"/>
      <c r="G12" s="74"/>
      <c r="H12" s="74"/>
      <c r="I12" s="74"/>
      <c r="J12" s="19"/>
      <c r="K12" s="27"/>
    </row>
    <row r="13" spans="2:11" ht="25" customHeight="1">
      <c r="B13" s="26"/>
      <c r="C13" s="22" t="s">
        <v>42</v>
      </c>
      <c r="D13" s="73"/>
      <c r="E13" s="73"/>
      <c r="F13" s="73"/>
      <c r="G13" s="73"/>
      <c r="H13" s="73"/>
      <c r="I13" s="73"/>
      <c r="J13" s="19"/>
      <c r="K13" s="27"/>
    </row>
    <row r="14" spans="2:11" ht="25" customHeight="1">
      <c r="B14" s="26"/>
      <c r="C14" s="22" t="s">
        <v>43</v>
      </c>
      <c r="D14" s="73"/>
      <c r="E14" s="73"/>
      <c r="F14" s="73"/>
      <c r="G14" s="73"/>
      <c r="H14" s="73"/>
      <c r="I14" s="73"/>
      <c r="J14" s="19"/>
      <c r="K14" s="27"/>
    </row>
    <row r="15" spans="2:11" ht="25" customHeight="1">
      <c r="B15" s="26"/>
      <c r="C15" s="19"/>
      <c r="D15" s="110" t="str">
        <f>IF(AND(COUNTA(D11:D12)&gt;0,D8=2),"ERROR: Income Tax and Registration Numbers are not required if the Entity is Foreign","")</f>
        <v/>
      </c>
      <c r="E15" s="110" t="str">
        <f>IF(AND(COUNTA(E11:E12)&gt;0,E8=2),"ERROR: Income Tax and Registration Numbers are not required if the Entity is Foreign","")</f>
        <v/>
      </c>
      <c r="F15" s="110" t="str">
        <f t="shared" ref="F15:I15" si="0">IF(AND(COUNTA(F11:F12)&gt;0,F8=2),"ERROR: Income Tax and Registration Numbers are not required if the Entity is Foreign","")</f>
        <v/>
      </c>
      <c r="G15" s="110" t="str">
        <f t="shared" si="0"/>
        <v/>
      </c>
      <c r="H15" s="110" t="str">
        <f t="shared" si="0"/>
        <v/>
      </c>
      <c r="I15" s="110" t="str">
        <f t="shared" si="0"/>
        <v/>
      </c>
      <c r="J15" s="19"/>
      <c r="K15" s="27"/>
    </row>
    <row r="16" spans="2:11" ht="25" customHeight="1">
      <c r="B16" s="26"/>
      <c r="C16" s="19"/>
      <c r="D16" s="111"/>
      <c r="E16" s="111"/>
      <c r="F16" s="111"/>
      <c r="G16" s="111"/>
      <c r="H16" s="111"/>
      <c r="I16" s="111"/>
      <c r="J16" s="19"/>
      <c r="K16" s="27"/>
    </row>
    <row r="17" spans="2:11" ht="25" customHeight="1">
      <c r="B17" s="30"/>
      <c r="C17" s="31"/>
      <c r="D17" s="112"/>
      <c r="E17" s="112"/>
      <c r="F17" s="112"/>
      <c r="G17" s="112"/>
      <c r="H17" s="112"/>
      <c r="I17" s="112"/>
      <c r="J17" s="31"/>
      <c r="K17" s="32"/>
    </row>
    <row r="18" spans="2:11" ht="25" customHeight="1"/>
    <row r="19" spans="2:11" ht="25" customHeight="1"/>
    <row r="20" spans="2:11" ht="25" customHeight="1"/>
    <row r="21" spans="2:11" ht="25" customHeight="1"/>
    <row r="22" spans="2:11" ht="25" customHeight="1">
      <c r="C22" s="38"/>
    </row>
    <row r="23" spans="2:11" ht="25" customHeight="1"/>
    <row r="24" spans="2:11" ht="25" customHeight="1"/>
    <row r="25" spans="2:11" ht="25" customHeight="1"/>
    <row r="26" spans="2:11" ht="25" customHeight="1"/>
    <row r="27" spans="2:11" ht="25" customHeight="1"/>
    <row r="28" spans="2:11" ht="25" customHeight="1"/>
    <row r="29" spans="2:11" ht="25" customHeight="1"/>
    <row r="30" spans="2:11" ht="25" customHeight="1"/>
    <row r="31" spans="2:11" ht="25" customHeight="1"/>
    <row r="32" spans="2:11" ht="25" customHeight="1"/>
    <row r="33" ht="25" customHeight="1"/>
    <row r="34" ht="25" customHeight="1"/>
    <row r="35" ht="25" customHeight="1"/>
    <row r="36" ht="25" customHeight="1"/>
  </sheetData>
  <sheetProtection algorithmName="SHA-512" hashValue="AoePQzB0UzWHXXlTmxhHnb8+t280/tCpRZwNPD+q3xt9Jeg+N95dw09oTRlJ+kHBCuRsz/+69ipefuDhImrQQw==" saltValue="UQkK93u/akefYszktOuqFA==" spinCount="100000" sheet="1" objects="1" scenarios="1" selectLockedCells="1"/>
  <mergeCells count="8">
    <mergeCell ref="C4:I4"/>
    <mergeCell ref="C5:I5"/>
    <mergeCell ref="D15:D17"/>
    <mergeCell ref="E15:E17"/>
    <mergeCell ref="F15:F17"/>
    <mergeCell ref="G15:G17"/>
    <mergeCell ref="H15:H17"/>
    <mergeCell ref="I15:I17"/>
  </mergeCells>
  <phoneticPr fontId="1" type="noConversion"/>
  <dataValidations count="4">
    <dataValidation type="custom" allowBlank="1" showInputMessage="1" showErrorMessage="1" errorTitle="Business Registration Number" error="CCYY/NNNNNN/NN_x000a__x000a_Numbers only (4)/(6)/(2)_x000a_No spaces_x000a_" promptTitle="CCYY/NNNNNN/NN" prompt="__________________" sqref="D11:I11" xr:uid="{A130CE4D-BA97-4E46-8B3D-6499DDF5132E}">
      <formula1>AND(ISNUMBER(1*MID(D11,1,4)),MID(D11,5,1)="/",ISNUMBER(1*MID(D11,6,6)),MID(D11,12,1)="/",ISNUMBER(1*MID(D11,9,2)),LEN(D11)=14)</formula1>
    </dataValidation>
    <dataValidation type="whole" operator="greaterThanOrEqual" allowBlank="1" showInputMessage="1" showErrorMessage="1" errorTitle="Shareholding Value" error="Rand Amount Only" sqref="D13:I13" xr:uid="{682CFCF1-9880-2F4A-A19D-F16A466C358E}">
      <formula1>0</formula1>
    </dataValidation>
    <dataValidation type="whole" allowBlank="1" showInputMessage="1" showErrorMessage="1" errorTitle="Shareholding Percentage" error="Whole Numbers Between 20-100_x000a_Do not include '%' sign" sqref="D14:I14" xr:uid="{4707B66C-93F2-1648-8621-B999C7AEDDE0}">
      <formula1>20</formula1>
      <formula2>100</formula2>
    </dataValidation>
    <dataValidation type="custom" showInputMessage="1" showErrorMessage="1" errorTitle="Income Tax Number" error="10 Digits_x000a_No Spaces" promptTitle="10 Numbers, No spaces" prompt="_______________________" sqref="D12:I12" xr:uid="{EFF7FEEF-FF85-4849-BA45-6D03200F5210}">
      <formula1>AND(ISNUMBER(D12),LEN(SUBSTITUTE(TEXT(D12,"0000000000")," ",""))=10)</formula1>
    </dataValidation>
  </dataValidations>
  <pageMargins left="0.7" right="0.7" top="0.75" bottom="0.75" header="0.3" footer="0.3"/>
  <pageSetup paperSize="9" orientation="portrait" horizontalDpi="0" verticalDpi="0"/>
  <drawing r:id="rId1"/>
  <legacyDrawing r:id="rId2"/>
  <mc:AlternateContent xmlns:mc="http://schemas.openxmlformats.org/markup-compatibility/2006">
    <mc:Choice Requires="x14">
      <controls>
        <mc:AlternateContent xmlns:mc="http://schemas.openxmlformats.org/markup-compatibility/2006">
          <mc:Choice Requires="x14">
            <control shapeId="4097" r:id="rId3" name="Drop Down 1">
              <controlPr locked="0" defaultSize="0" autoLine="0" autoPict="0">
                <anchor moveWithCells="1">
                  <from>
                    <xdr:col>3</xdr:col>
                    <xdr:colOff>50800</xdr:colOff>
                    <xdr:row>7</xdr:row>
                    <xdr:rowOff>12700</xdr:rowOff>
                  </from>
                  <to>
                    <xdr:col>3</xdr:col>
                    <xdr:colOff>1917700</xdr:colOff>
                    <xdr:row>7</xdr:row>
                    <xdr:rowOff>304800</xdr:rowOff>
                  </to>
                </anchor>
              </controlPr>
            </control>
          </mc:Choice>
        </mc:AlternateContent>
        <mc:AlternateContent xmlns:mc="http://schemas.openxmlformats.org/markup-compatibility/2006">
          <mc:Choice Requires="x14">
            <control shapeId="4098" r:id="rId4" name="Drop Down 2">
              <controlPr defaultSize="0" autoLine="0" autoPict="0">
                <anchor moveWithCells="1">
                  <from>
                    <xdr:col>4</xdr:col>
                    <xdr:colOff>50800</xdr:colOff>
                    <xdr:row>7</xdr:row>
                    <xdr:rowOff>12700</xdr:rowOff>
                  </from>
                  <to>
                    <xdr:col>4</xdr:col>
                    <xdr:colOff>1917700</xdr:colOff>
                    <xdr:row>7</xdr:row>
                    <xdr:rowOff>304800</xdr:rowOff>
                  </to>
                </anchor>
              </controlPr>
            </control>
          </mc:Choice>
        </mc:AlternateContent>
        <mc:AlternateContent xmlns:mc="http://schemas.openxmlformats.org/markup-compatibility/2006">
          <mc:Choice Requires="x14">
            <control shapeId="4099" r:id="rId5" name="Drop Down 3">
              <controlPr defaultSize="0" autoLine="0" autoPict="0">
                <anchor moveWithCells="1">
                  <from>
                    <xdr:col>5</xdr:col>
                    <xdr:colOff>50800</xdr:colOff>
                    <xdr:row>7</xdr:row>
                    <xdr:rowOff>12700</xdr:rowOff>
                  </from>
                  <to>
                    <xdr:col>5</xdr:col>
                    <xdr:colOff>1917700</xdr:colOff>
                    <xdr:row>7</xdr:row>
                    <xdr:rowOff>304800</xdr:rowOff>
                  </to>
                </anchor>
              </controlPr>
            </control>
          </mc:Choice>
        </mc:AlternateContent>
        <mc:AlternateContent xmlns:mc="http://schemas.openxmlformats.org/markup-compatibility/2006">
          <mc:Choice Requires="x14">
            <control shapeId="4100" r:id="rId6" name="Drop Down 4">
              <controlPr defaultSize="0" autoLine="0" autoPict="0">
                <anchor moveWithCells="1">
                  <from>
                    <xdr:col>6</xdr:col>
                    <xdr:colOff>50800</xdr:colOff>
                    <xdr:row>7</xdr:row>
                    <xdr:rowOff>12700</xdr:rowOff>
                  </from>
                  <to>
                    <xdr:col>6</xdr:col>
                    <xdr:colOff>1917700</xdr:colOff>
                    <xdr:row>7</xdr:row>
                    <xdr:rowOff>304800</xdr:rowOff>
                  </to>
                </anchor>
              </controlPr>
            </control>
          </mc:Choice>
        </mc:AlternateContent>
        <mc:AlternateContent xmlns:mc="http://schemas.openxmlformats.org/markup-compatibility/2006">
          <mc:Choice Requires="x14">
            <control shapeId="4101" r:id="rId7" name="Drop Down 5">
              <controlPr defaultSize="0" autoLine="0" autoPict="0">
                <anchor moveWithCells="1">
                  <from>
                    <xdr:col>7</xdr:col>
                    <xdr:colOff>50800</xdr:colOff>
                    <xdr:row>7</xdr:row>
                    <xdr:rowOff>12700</xdr:rowOff>
                  </from>
                  <to>
                    <xdr:col>7</xdr:col>
                    <xdr:colOff>1917700</xdr:colOff>
                    <xdr:row>7</xdr:row>
                    <xdr:rowOff>304800</xdr:rowOff>
                  </to>
                </anchor>
              </controlPr>
            </control>
          </mc:Choice>
        </mc:AlternateContent>
        <mc:AlternateContent xmlns:mc="http://schemas.openxmlformats.org/markup-compatibility/2006">
          <mc:Choice Requires="x14">
            <control shapeId="4102" r:id="rId8" name="Drop Down 6">
              <controlPr defaultSize="0" autoLine="0" autoPict="0">
                <anchor moveWithCells="1">
                  <from>
                    <xdr:col>8</xdr:col>
                    <xdr:colOff>50800</xdr:colOff>
                    <xdr:row>7</xdr:row>
                    <xdr:rowOff>12700</xdr:rowOff>
                  </from>
                  <to>
                    <xdr:col>8</xdr:col>
                    <xdr:colOff>1917700</xdr:colOff>
                    <xdr:row>7</xdr:row>
                    <xdr:rowOff>304800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D1267-31F9-DA45-8755-DE65A8424301}">
  <dimension ref="B1:J34"/>
  <sheetViews>
    <sheetView showRowColHeaders="0" tabSelected="1" workbookViewId="0">
      <selection activeCell="D20" sqref="D20"/>
    </sheetView>
  </sheetViews>
  <sheetFormatPr baseColWidth="10" defaultColWidth="60.83203125" defaultRowHeight="20"/>
  <cols>
    <col min="1" max="1" width="6" style="1" customWidth="1"/>
    <col min="2" max="2" width="5.83203125" style="1" customWidth="1"/>
    <col min="3" max="3" width="65.83203125" style="1" customWidth="1"/>
    <col min="4" max="6" width="25.83203125" style="1" customWidth="1"/>
    <col min="7" max="8" width="5.83203125" style="1" customWidth="1"/>
    <col min="9" max="16384" width="60.83203125" style="1"/>
  </cols>
  <sheetData>
    <row r="1" spans="2:10" ht="25" customHeight="1"/>
    <row r="2" spans="2:10" ht="25" customHeight="1">
      <c r="B2" s="10"/>
      <c r="C2" s="11"/>
      <c r="D2" s="11"/>
      <c r="E2" s="11"/>
      <c r="F2" s="11"/>
      <c r="G2" s="11"/>
      <c r="H2" s="12"/>
    </row>
    <row r="3" spans="2:10" ht="25" customHeight="1">
      <c r="B3" s="13"/>
      <c r="C3" s="113" t="s">
        <v>44</v>
      </c>
      <c r="D3" s="113"/>
      <c r="E3" s="113"/>
      <c r="F3" s="113"/>
      <c r="G3" s="6"/>
      <c r="H3" s="14"/>
      <c r="I3" s="6"/>
      <c r="J3" s="4" t="s">
        <v>15</v>
      </c>
    </row>
    <row r="4" spans="2:10" ht="25" customHeight="1">
      <c r="B4" s="13"/>
      <c r="C4" s="114" t="s">
        <v>45</v>
      </c>
      <c r="D4" s="114"/>
      <c r="E4" s="114"/>
      <c r="F4" s="114"/>
      <c r="H4" s="15"/>
      <c r="J4" s="4" t="s">
        <v>16</v>
      </c>
    </row>
    <row r="5" spans="2:10" ht="25" customHeight="1">
      <c r="B5" s="13"/>
      <c r="C5" s="114">
        <f>'AIT Information'!D9</f>
        <v>0</v>
      </c>
      <c r="D5" s="114"/>
      <c r="E5" s="114"/>
      <c r="F5" s="114"/>
      <c r="H5" s="15"/>
    </row>
    <row r="6" spans="2:10" ht="25" customHeight="1">
      <c r="B6" s="13"/>
      <c r="H6" s="15"/>
    </row>
    <row r="7" spans="2:10" ht="25" customHeight="1">
      <c r="B7" s="13"/>
      <c r="C7" s="8" t="s">
        <v>46</v>
      </c>
      <c r="D7" s="69">
        <v>45351</v>
      </c>
      <c r="E7" s="69">
        <v>44985</v>
      </c>
      <c r="F7" s="69">
        <v>44620</v>
      </c>
      <c r="H7" s="15"/>
    </row>
    <row r="8" spans="2:10" ht="25" customHeight="1">
      <c r="B8" s="13"/>
      <c r="C8" s="7" t="s">
        <v>47</v>
      </c>
      <c r="D8" s="70">
        <v>0</v>
      </c>
      <c r="E8" s="70">
        <v>0</v>
      </c>
      <c r="F8" s="70">
        <v>0</v>
      </c>
      <c r="H8" s="15"/>
    </row>
    <row r="9" spans="2:10" ht="25" customHeight="1">
      <c r="B9" s="13"/>
      <c r="C9" s="7" t="s">
        <v>334</v>
      </c>
      <c r="D9" s="70">
        <v>0</v>
      </c>
      <c r="E9" s="70">
        <v>0</v>
      </c>
      <c r="F9" s="70">
        <v>0</v>
      </c>
      <c r="H9" s="15"/>
    </row>
    <row r="10" spans="2:10" ht="25" customHeight="1">
      <c r="B10" s="13"/>
      <c r="C10" s="7" t="s">
        <v>48</v>
      </c>
      <c r="D10" s="70">
        <v>0</v>
      </c>
      <c r="E10" s="70">
        <v>0</v>
      </c>
      <c r="F10" s="70">
        <v>0</v>
      </c>
      <c r="H10" s="15"/>
    </row>
    <row r="11" spans="2:10" ht="25" customHeight="1">
      <c r="B11" s="13"/>
      <c r="C11" s="7" t="s">
        <v>49</v>
      </c>
      <c r="D11" s="70">
        <v>0</v>
      </c>
      <c r="E11" s="70">
        <v>0</v>
      </c>
      <c r="F11" s="70">
        <v>0</v>
      </c>
      <c r="H11" s="15"/>
    </row>
    <row r="12" spans="2:10" ht="25" customHeight="1">
      <c r="B12" s="13"/>
      <c r="C12" s="7" t="s">
        <v>50</v>
      </c>
      <c r="D12" s="70">
        <v>0</v>
      </c>
      <c r="E12" s="70">
        <v>0</v>
      </c>
      <c r="F12" s="70">
        <v>0</v>
      </c>
      <c r="H12" s="15"/>
    </row>
    <row r="13" spans="2:10" ht="25" customHeight="1">
      <c r="B13" s="13"/>
      <c r="C13" s="7" t="s">
        <v>51</v>
      </c>
      <c r="D13" s="70">
        <v>0</v>
      </c>
      <c r="E13" s="70">
        <v>0</v>
      </c>
      <c r="F13" s="70">
        <v>0</v>
      </c>
      <c r="H13" s="15"/>
    </row>
    <row r="14" spans="2:10" ht="25" customHeight="1">
      <c r="B14" s="13"/>
      <c r="C14" s="7" t="s">
        <v>52</v>
      </c>
      <c r="D14" s="70">
        <v>0</v>
      </c>
      <c r="E14" s="70">
        <v>0</v>
      </c>
      <c r="F14" s="70">
        <v>0</v>
      </c>
      <c r="H14" s="15"/>
    </row>
    <row r="15" spans="2:10" ht="25" customHeight="1">
      <c r="B15" s="13"/>
      <c r="C15" s="7" t="s">
        <v>53</v>
      </c>
      <c r="D15" s="70">
        <v>0</v>
      </c>
      <c r="E15" s="70">
        <v>0</v>
      </c>
      <c r="F15" s="70">
        <v>0</v>
      </c>
      <c r="H15" s="15"/>
    </row>
    <row r="16" spans="2:10" ht="25" customHeight="1">
      <c r="B16" s="13"/>
      <c r="C16" s="7" t="s">
        <v>54</v>
      </c>
      <c r="D16" s="70">
        <v>0</v>
      </c>
      <c r="E16" s="70">
        <v>0</v>
      </c>
      <c r="F16" s="70">
        <v>0</v>
      </c>
      <c r="H16" s="15"/>
    </row>
    <row r="17" spans="2:9" ht="25" customHeight="1">
      <c r="B17" s="13"/>
      <c r="C17" s="7" t="s">
        <v>55</v>
      </c>
      <c r="D17" s="70">
        <v>0</v>
      </c>
      <c r="E17" s="70">
        <v>0</v>
      </c>
      <c r="F17" s="70">
        <v>0</v>
      </c>
      <c r="H17" s="15"/>
    </row>
    <row r="18" spans="2:9" ht="25" customHeight="1">
      <c r="B18" s="13"/>
      <c r="C18" s="7" t="s">
        <v>56</v>
      </c>
      <c r="D18" s="70">
        <v>0</v>
      </c>
      <c r="E18" s="70">
        <v>0</v>
      </c>
      <c r="F18" s="70">
        <v>0</v>
      </c>
      <c r="H18" s="15"/>
    </row>
    <row r="19" spans="2:9" ht="25" customHeight="1">
      <c r="B19" s="13"/>
      <c r="C19" s="7" t="s">
        <v>57</v>
      </c>
      <c r="D19" s="70">
        <v>0</v>
      </c>
      <c r="E19" s="70">
        <v>0</v>
      </c>
      <c r="F19" s="70">
        <v>0</v>
      </c>
      <c r="H19" s="15"/>
      <c r="I19" s="115" t="str">
        <f>IF(D19&gt;90000,"","29-Feb-24 'Cash on Hand' should be greater than the amount you are wanting to trade with")</f>
        <v>29-Feb-24 'Cash on Hand' should be greater than the amount you are wanting to trade with</v>
      </c>
    </row>
    <row r="20" spans="2:9" ht="25" customHeight="1">
      <c r="B20" s="13"/>
      <c r="C20" s="7" t="s">
        <v>58</v>
      </c>
      <c r="D20" s="70">
        <v>0</v>
      </c>
      <c r="E20" s="70">
        <v>0</v>
      </c>
      <c r="F20" s="70">
        <v>0</v>
      </c>
      <c r="H20" s="15"/>
    </row>
    <row r="21" spans="2:9" ht="25" customHeight="1">
      <c r="B21" s="13"/>
      <c r="C21" s="7" t="s">
        <v>59</v>
      </c>
      <c r="D21" s="70">
        <v>0</v>
      </c>
      <c r="E21" s="70">
        <v>0</v>
      </c>
      <c r="F21" s="70">
        <v>0</v>
      </c>
      <c r="H21" s="15"/>
    </row>
    <row r="22" spans="2:9" ht="25" customHeight="1" thickBot="1">
      <c r="B22" s="13"/>
      <c r="C22" s="7"/>
      <c r="D22" s="68">
        <f>SUM(D8:D21)</f>
        <v>0</v>
      </c>
      <c r="E22" s="68">
        <f>SUM(E8:E21)</f>
        <v>0</v>
      </c>
      <c r="F22" s="68">
        <f>SUM(F8:F21)</f>
        <v>0</v>
      </c>
      <c r="H22" s="15"/>
    </row>
    <row r="23" spans="2:9" ht="25" customHeight="1" thickTop="1">
      <c r="B23" s="13"/>
      <c r="C23" s="7"/>
      <c r="D23" s="71"/>
      <c r="E23" s="71"/>
      <c r="F23" s="71"/>
      <c r="H23" s="15"/>
    </row>
    <row r="24" spans="2:9" ht="25" customHeight="1">
      <c r="B24" s="13"/>
      <c r="C24" s="2"/>
      <c r="D24" s="71"/>
      <c r="E24" s="71"/>
      <c r="F24" s="71"/>
      <c r="H24" s="15"/>
    </row>
    <row r="25" spans="2:9" ht="25" customHeight="1">
      <c r="B25" s="13"/>
      <c r="C25" s="9" t="s">
        <v>60</v>
      </c>
      <c r="D25" s="69">
        <v>45351</v>
      </c>
      <c r="E25" s="69">
        <v>44985</v>
      </c>
      <c r="F25" s="69">
        <v>44620</v>
      </c>
      <c r="H25" s="15"/>
    </row>
    <row r="26" spans="2:9" ht="25" customHeight="1">
      <c r="B26" s="13"/>
      <c r="C26" s="7" t="s">
        <v>61</v>
      </c>
      <c r="D26" s="70">
        <v>0</v>
      </c>
      <c r="E26" s="70">
        <v>0</v>
      </c>
      <c r="F26" s="70">
        <v>0</v>
      </c>
      <c r="H26" s="15"/>
    </row>
    <row r="27" spans="2:9" ht="25" customHeight="1">
      <c r="B27" s="13"/>
      <c r="C27" s="7" t="s">
        <v>62</v>
      </c>
      <c r="D27" s="70">
        <v>0</v>
      </c>
      <c r="E27" s="70">
        <v>0</v>
      </c>
      <c r="F27" s="70">
        <v>0</v>
      </c>
      <c r="H27" s="15"/>
    </row>
    <row r="28" spans="2:9" ht="25" customHeight="1">
      <c r="B28" s="13"/>
      <c r="C28" s="7" t="s">
        <v>63</v>
      </c>
      <c r="D28" s="70">
        <v>0</v>
      </c>
      <c r="E28" s="70">
        <v>0</v>
      </c>
      <c r="F28" s="70">
        <v>0</v>
      </c>
      <c r="H28" s="15"/>
    </row>
    <row r="29" spans="2:9" ht="25" customHeight="1">
      <c r="B29" s="13"/>
      <c r="C29" s="7" t="s">
        <v>64</v>
      </c>
      <c r="D29" s="70">
        <v>0</v>
      </c>
      <c r="E29" s="70">
        <v>0</v>
      </c>
      <c r="F29" s="70">
        <v>0</v>
      </c>
      <c r="H29" s="15"/>
    </row>
    <row r="30" spans="2:9" ht="25" customHeight="1">
      <c r="B30" s="13"/>
      <c r="C30" s="7" t="s">
        <v>65</v>
      </c>
      <c r="D30" s="70">
        <v>0</v>
      </c>
      <c r="E30" s="70">
        <v>0</v>
      </c>
      <c r="F30" s="70">
        <v>0</v>
      </c>
      <c r="H30" s="15"/>
    </row>
    <row r="31" spans="2:9" ht="25" customHeight="1" thickBot="1">
      <c r="B31" s="13"/>
      <c r="D31" s="67">
        <f>SUM(D26:D30)</f>
        <v>0</v>
      </c>
      <c r="E31" s="67">
        <f t="shared" ref="E31:F31" si="0">SUM(E26:E30)</f>
        <v>0</v>
      </c>
      <c r="F31" s="67">
        <f t="shared" si="0"/>
        <v>0</v>
      </c>
      <c r="H31" s="15"/>
    </row>
    <row r="32" spans="2:9" ht="25" customHeight="1" thickTop="1">
      <c r="B32" s="13"/>
      <c r="H32" s="15"/>
    </row>
    <row r="33" spans="2:8" ht="25" customHeight="1">
      <c r="B33" s="16"/>
      <c r="C33" s="17"/>
      <c r="D33" s="17"/>
      <c r="E33" s="17"/>
      <c r="F33" s="17"/>
      <c r="G33" s="17"/>
      <c r="H33" s="18"/>
    </row>
    <row r="34" spans="2:8" ht="25" customHeight="1"/>
  </sheetData>
  <sheetProtection algorithmName="SHA-512" hashValue="aejXZuqGLXSNLs3T/OdLFeEwdGMzRe3hb2JoTEppmm6QRziL1ogIykKGHk4x1FNL94Hgqk0jQiFf06Lzgv+loA==" saltValue="H/vXXoTNxrPamkrNr7yf9Q==" spinCount="100000" sheet="1" objects="1" scenarios="1" selectLockedCells="1"/>
  <mergeCells count="3">
    <mergeCell ref="C3:F3"/>
    <mergeCell ref="C5:F5"/>
    <mergeCell ref="C4:F4"/>
  </mergeCells>
  <dataValidations count="1">
    <dataValidation type="whole" operator="greaterThanOrEqual" showInputMessage="1" showErrorMessage="1" errorTitle="Current Loan Amount" error="Rand Amount Only_x000a_No Spaces" sqref="D8:F21 D26:F30" xr:uid="{B32F8B5E-6499-3F47-AEBB-E13B1460BBD4}">
      <formula1>0</formula1>
    </dataValidation>
  </dataValidations>
  <pageMargins left="0.7" right="0.7" top="0.75" bottom="0.75" header="0.3" footer="0.3"/>
  <pageSetup paperSize="9" orientation="portrait" horizontalDpi="0" verticalDpi="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443B4-18DD-E74A-B5BB-64981A314A97}">
  <dimension ref="B1:J34"/>
  <sheetViews>
    <sheetView showRowColHeaders="0" workbookViewId="0">
      <selection activeCell="D26" sqref="D26:F30"/>
    </sheetView>
  </sheetViews>
  <sheetFormatPr baseColWidth="10" defaultColWidth="60.83203125" defaultRowHeight="20"/>
  <cols>
    <col min="1" max="1" width="6" style="1" customWidth="1"/>
    <col min="2" max="2" width="5.83203125" style="1" customWidth="1"/>
    <col min="3" max="3" width="65.83203125" style="1" customWidth="1"/>
    <col min="4" max="6" width="25.83203125" style="1" customWidth="1"/>
    <col min="7" max="8" width="5.83203125" style="1" customWidth="1"/>
    <col min="9" max="16384" width="60.83203125" style="1"/>
  </cols>
  <sheetData>
    <row r="1" spans="2:10" ht="25" customHeight="1"/>
    <row r="2" spans="2:10" ht="25" customHeight="1">
      <c r="B2" s="10"/>
      <c r="C2" s="11"/>
      <c r="D2" s="11"/>
      <c r="E2" s="11"/>
      <c r="F2" s="11"/>
      <c r="G2" s="11"/>
      <c r="H2" s="12"/>
    </row>
    <row r="3" spans="2:10" ht="25" customHeight="1">
      <c r="B3" s="13"/>
      <c r="C3" s="113" t="s">
        <v>44</v>
      </c>
      <c r="D3" s="113"/>
      <c r="E3" s="113"/>
      <c r="F3" s="113"/>
      <c r="G3" s="6"/>
      <c r="H3" s="14"/>
      <c r="I3" s="6"/>
      <c r="J3" s="4" t="s">
        <v>15</v>
      </c>
    </row>
    <row r="4" spans="2:10" ht="25" customHeight="1">
      <c r="B4" s="13"/>
      <c r="C4" s="114" t="s">
        <v>72</v>
      </c>
      <c r="D4" s="114"/>
      <c r="E4" s="114"/>
      <c r="F4" s="114"/>
      <c r="H4" s="15"/>
      <c r="J4" s="4" t="s">
        <v>16</v>
      </c>
    </row>
    <row r="5" spans="2:10" ht="25" customHeight="1">
      <c r="B5" s="13"/>
      <c r="C5" s="114">
        <f>'AIT Information'!D9</f>
        <v>0</v>
      </c>
      <c r="D5" s="114"/>
      <c r="E5" s="114"/>
      <c r="F5" s="114"/>
      <c r="H5" s="15"/>
    </row>
    <row r="6" spans="2:10" ht="25" customHeight="1">
      <c r="B6" s="13"/>
      <c r="H6" s="15"/>
    </row>
    <row r="7" spans="2:10" ht="25" customHeight="1">
      <c r="B7" s="13"/>
      <c r="C7" s="8" t="s">
        <v>46</v>
      </c>
      <c r="D7" s="69">
        <v>45351</v>
      </c>
      <c r="E7" s="69">
        <v>44985</v>
      </c>
      <c r="F7" s="69">
        <v>44620</v>
      </c>
      <c r="H7" s="15"/>
    </row>
    <row r="8" spans="2:10" ht="25" customHeight="1">
      <c r="B8" s="13"/>
      <c r="C8" s="7" t="s">
        <v>47</v>
      </c>
      <c r="D8" s="70">
        <v>0</v>
      </c>
      <c r="E8" s="70">
        <v>0</v>
      </c>
      <c r="F8" s="70">
        <v>0</v>
      </c>
      <c r="H8" s="15"/>
    </row>
    <row r="9" spans="2:10" ht="25" customHeight="1">
      <c r="B9" s="13"/>
      <c r="C9" s="7" t="s">
        <v>334</v>
      </c>
      <c r="D9" s="70">
        <v>0</v>
      </c>
      <c r="E9" s="70">
        <v>0</v>
      </c>
      <c r="F9" s="70">
        <v>0</v>
      </c>
      <c r="H9" s="15"/>
    </row>
    <row r="10" spans="2:10" ht="25" customHeight="1">
      <c r="B10" s="13"/>
      <c r="C10" s="7" t="s">
        <v>48</v>
      </c>
      <c r="D10" s="70">
        <v>0</v>
      </c>
      <c r="E10" s="70">
        <v>0</v>
      </c>
      <c r="F10" s="70">
        <v>0</v>
      </c>
      <c r="H10" s="15"/>
    </row>
    <row r="11" spans="2:10" ht="25" customHeight="1">
      <c r="B11" s="13"/>
      <c r="C11" s="7" t="s">
        <v>49</v>
      </c>
      <c r="D11" s="70">
        <v>0</v>
      </c>
      <c r="E11" s="70">
        <v>0</v>
      </c>
      <c r="F11" s="70">
        <v>0</v>
      </c>
      <c r="H11" s="15"/>
    </row>
    <row r="12" spans="2:10" ht="25" customHeight="1">
      <c r="B12" s="13"/>
      <c r="C12" s="7" t="s">
        <v>50</v>
      </c>
      <c r="D12" s="70">
        <v>0</v>
      </c>
      <c r="E12" s="70">
        <v>0</v>
      </c>
      <c r="F12" s="70">
        <v>0</v>
      </c>
      <c r="H12" s="15"/>
    </row>
    <row r="13" spans="2:10" ht="25" customHeight="1">
      <c r="B13" s="13"/>
      <c r="C13" s="7" t="s">
        <v>51</v>
      </c>
      <c r="D13" s="70">
        <v>0</v>
      </c>
      <c r="E13" s="70">
        <v>0</v>
      </c>
      <c r="F13" s="70">
        <v>0</v>
      </c>
      <c r="H13" s="15"/>
    </row>
    <row r="14" spans="2:10" ht="25" customHeight="1">
      <c r="B14" s="13"/>
      <c r="C14" s="7" t="s">
        <v>52</v>
      </c>
      <c r="D14" s="70">
        <v>0</v>
      </c>
      <c r="E14" s="70">
        <v>0</v>
      </c>
      <c r="F14" s="70">
        <v>0</v>
      </c>
      <c r="H14" s="15"/>
    </row>
    <row r="15" spans="2:10" ht="25" customHeight="1">
      <c r="B15" s="13"/>
      <c r="C15" s="7" t="s">
        <v>53</v>
      </c>
      <c r="D15" s="70">
        <v>0</v>
      </c>
      <c r="E15" s="70">
        <v>0</v>
      </c>
      <c r="F15" s="70">
        <v>0</v>
      </c>
      <c r="H15" s="15"/>
    </row>
    <row r="16" spans="2:10" ht="25" customHeight="1">
      <c r="B16" s="13"/>
      <c r="C16" s="7" t="s">
        <v>54</v>
      </c>
      <c r="D16" s="70">
        <v>0</v>
      </c>
      <c r="E16" s="70">
        <v>0</v>
      </c>
      <c r="F16" s="70">
        <v>0</v>
      </c>
      <c r="H16" s="15"/>
    </row>
    <row r="17" spans="2:8" ht="25" customHeight="1">
      <c r="B17" s="13"/>
      <c r="C17" s="7" t="s">
        <v>55</v>
      </c>
      <c r="D17" s="70">
        <v>0</v>
      </c>
      <c r="E17" s="70">
        <v>0</v>
      </c>
      <c r="F17" s="70">
        <v>0</v>
      </c>
      <c r="H17" s="15"/>
    </row>
    <row r="18" spans="2:8" ht="25" customHeight="1">
      <c r="B18" s="13"/>
      <c r="C18" s="7" t="s">
        <v>56</v>
      </c>
      <c r="D18" s="70">
        <v>0</v>
      </c>
      <c r="E18" s="70">
        <v>0</v>
      </c>
      <c r="F18" s="70">
        <v>0</v>
      </c>
      <c r="H18" s="15"/>
    </row>
    <row r="19" spans="2:8" ht="25" customHeight="1">
      <c r="B19" s="13"/>
      <c r="C19" s="7" t="s">
        <v>57</v>
      </c>
      <c r="D19" s="70">
        <v>0</v>
      </c>
      <c r="E19" s="70">
        <v>0</v>
      </c>
      <c r="F19" s="70">
        <v>0</v>
      </c>
      <c r="H19" s="15"/>
    </row>
    <row r="20" spans="2:8" ht="25" customHeight="1">
      <c r="B20" s="13"/>
      <c r="C20" s="7" t="s">
        <v>58</v>
      </c>
      <c r="D20" s="70">
        <v>0</v>
      </c>
      <c r="E20" s="70">
        <v>0</v>
      </c>
      <c r="F20" s="70">
        <v>0</v>
      </c>
      <c r="H20" s="15"/>
    </row>
    <row r="21" spans="2:8" ht="25" customHeight="1">
      <c r="B21" s="13"/>
      <c r="C21" s="7" t="s">
        <v>59</v>
      </c>
      <c r="D21" s="70">
        <v>0</v>
      </c>
      <c r="E21" s="70">
        <v>0</v>
      </c>
      <c r="F21" s="70">
        <v>0</v>
      </c>
      <c r="H21" s="15"/>
    </row>
    <row r="22" spans="2:8" ht="25" customHeight="1" thickBot="1">
      <c r="B22" s="13"/>
      <c r="C22" s="7"/>
      <c r="D22" s="68">
        <f>SUM(D8:D21)</f>
        <v>0</v>
      </c>
      <c r="E22" s="68">
        <f>SUM(E8:E21)</f>
        <v>0</v>
      </c>
      <c r="F22" s="68">
        <f>SUM(F8:F21)</f>
        <v>0</v>
      </c>
      <c r="H22" s="15"/>
    </row>
    <row r="23" spans="2:8" ht="25" customHeight="1" thickTop="1">
      <c r="B23" s="13"/>
      <c r="C23" s="7"/>
      <c r="D23" s="71"/>
      <c r="E23" s="71"/>
      <c r="F23" s="71"/>
      <c r="H23" s="15"/>
    </row>
    <row r="24" spans="2:8" ht="25" customHeight="1">
      <c r="B24" s="13"/>
      <c r="C24" s="2"/>
      <c r="D24" s="71"/>
      <c r="E24" s="71"/>
      <c r="F24" s="71"/>
      <c r="H24" s="15"/>
    </row>
    <row r="25" spans="2:8" ht="25" customHeight="1">
      <c r="B25" s="13"/>
      <c r="C25" s="9" t="s">
        <v>60</v>
      </c>
      <c r="D25" s="69">
        <v>45351</v>
      </c>
      <c r="E25" s="69">
        <v>44985</v>
      </c>
      <c r="F25" s="69">
        <v>44620</v>
      </c>
      <c r="H25" s="15"/>
    </row>
    <row r="26" spans="2:8" ht="25" customHeight="1">
      <c r="B26" s="13"/>
      <c r="C26" s="7" t="s">
        <v>61</v>
      </c>
      <c r="D26" s="70">
        <v>0</v>
      </c>
      <c r="E26" s="70">
        <v>0</v>
      </c>
      <c r="F26" s="70">
        <v>0</v>
      </c>
      <c r="H26" s="15"/>
    </row>
    <row r="27" spans="2:8" ht="25" customHeight="1">
      <c r="B27" s="13"/>
      <c r="C27" s="7" t="s">
        <v>62</v>
      </c>
      <c r="D27" s="70">
        <v>0</v>
      </c>
      <c r="E27" s="70">
        <v>0</v>
      </c>
      <c r="F27" s="70">
        <v>0</v>
      </c>
      <c r="H27" s="15"/>
    </row>
    <row r="28" spans="2:8" ht="25" customHeight="1">
      <c r="B28" s="13"/>
      <c r="C28" s="7" t="s">
        <v>63</v>
      </c>
      <c r="D28" s="70">
        <v>0</v>
      </c>
      <c r="E28" s="70">
        <v>0</v>
      </c>
      <c r="F28" s="70">
        <v>0</v>
      </c>
      <c r="H28" s="15"/>
    </row>
    <row r="29" spans="2:8" ht="25" customHeight="1">
      <c r="B29" s="13"/>
      <c r="C29" s="7" t="s">
        <v>64</v>
      </c>
      <c r="D29" s="70">
        <v>0</v>
      </c>
      <c r="E29" s="70">
        <v>0</v>
      </c>
      <c r="F29" s="70">
        <v>0</v>
      </c>
      <c r="H29" s="15"/>
    </row>
    <row r="30" spans="2:8" ht="25" customHeight="1">
      <c r="B30" s="13"/>
      <c r="C30" s="7" t="s">
        <v>65</v>
      </c>
      <c r="D30" s="70">
        <v>0</v>
      </c>
      <c r="E30" s="70">
        <v>0</v>
      </c>
      <c r="F30" s="70">
        <v>0</v>
      </c>
      <c r="H30" s="15"/>
    </row>
    <row r="31" spans="2:8" ht="25" customHeight="1" thickBot="1">
      <c r="B31" s="13"/>
      <c r="D31" s="68">
        <f>SUM(D26:D30)</f>
        <v>0</v>
      </c>
      <c r="E31" s="68">
        <f t="shared" ref="E31:F31" si="0">SUM(E26:E30)</f>
        <v>0</v>
      </c>
      <c r="F31" s="68">
        <f t="shared" si="0"/>
        <v>0</v>
      </c>
      <c r="H31" s="15"/>
    </row>
    <row r="32" spans="2:8" ht="25" customHeight="1" thickTop="1">
      <c r="B32" s="13"/>
      <c r="H32" s="15"/>
    </row>
    <row r="33" spans="2:8" ht="25" customHeight="1">
      <c r="B33" s="16"/>
      <c r="C33" s="17"/>
      <c r="D33" s="17"/>
      <c r="E33" s="17"/>
      <c r="F33" s="17"/>
      <c r="G33" s="17"/>
      <c r="H33" s="18"/>
    </row>
    <row r="34" spans="2:8" ht="25" customHeight="1"/>
  </sheetData>
  <sheetProtection algorithmName="SHA-512" hashValue="0fUAEAFfSsbjTV6/Qq+Uf0IcZ4QOeP1FooNDcJszBlXVATQc8Rjhk4j2e0om5A0GQYm3/Sw18FRD2C0smsIYeQ==" saltValue="tTcJ0yv5oTSsl8F6mrb03w==" spinCount="100000" sheet="1" objects="1" scenarios="1" selectLockedCells="1"/>
  <mergeCells count="3">
    <mergeCell ref="C3:F3"/>
    <mergeCell ref="C4:F4"/>
    <mergeCell ref="C5:F5"/>
  </mergeCells>
  <dataValidations count="1">
    <dataValidation type="whole" operator="greaterThanOrEqual" showInputMessage="1" showErrorMessage="1" errorTitle="Current Loan Amount" error="Rand Amount Only_x000a_No Spaces" sqref="D26:F30 D8:F21" xr:uid="{3CBBDBF3-2357-904D-90F3-A9C42FE593CD}">
      <formula1>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6</vt:i4>
      </vt:variant>
      <vt:variant>
        <vt:lpstr>Named Ranges</vt:lpstr>
      </vt:variant>
      <vt:variant>
        <vt:i4>9</vt:i4>
      </vt:variant>
    </vt:vector>
  </HeadingPairs>
  <TitlesOfParts>
    <vt:vector size="15" baseType="lpstr">
      <vt:lpstr>AIT Information</vt:lpstr>
      <vt:lpstr>1. Trust Accounts</vt:lpstr>
      <vt:lpstr>2. Loans to Trusts</vt:lpstr>
      <vt:lpstr>3. Shareholdings</vt:lpstr>
      <vt:lpstr>4. Local A&amp;L</vt:lpstr>
      <vt:lpstr>5. Foreign A&amp;L</vt:lpstr>
      <vt:lpstr>'1. Trust Accounts'!_Hlk133346243</vt:lpstr>
      <vt:lpstr>'2. Loans to Trusts'!_Hlk133346254</vt:lpstr>
      <vt:lpstr>'1. Trust Accounts'!_Hlk133346462</vt:lpstr>
      <vt:lpstr>'3. Shareholdings'!_Hlk133346508</vt:lpstr>
      <vt:lpstr>'4. Local A&amp;L'!_Hlk133347015</vt:lpstr>
      <vt:lpstr>'4. Local A&amp;L'!_Hlk133347270</vt:lpstr>
      <vt:lpstr>'3. Shareholdings'!_Hlk133349183</vt:lpstr>
      <vt:lpstr>'1. Trust Accounts'!_Hlk133349337</vt:lpstr>
      <vt:lpstr>'AIT Information'!_Hlk133352804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Gavin Boddington</dc:creator>
  <cp:keywords/>
  <dc:description/>
  <cp:lastModifiedBy>Gavin Boddington</cp:lastModifiedBy>
  <cp:revision/>
  <dcterms:created xsi:type="dcterms:W3CDTF">2023-04-26T21:57:05Z</dcterms:created>
  <dcterms:modified xsi:type="dcterms:W3CDTF">2024-07-31T11:31:56Z</dcterms:modified>
  <cp:category/>
  <cp:contentStatus/>
</cp:coreProperties>
</file>